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奥田\"/>
    </mc:Choice>
  </mc:AlternateContent>
  <bookViews>
    <workbookView xWindow="0" yWindow="0" windowWidth="28800" windowHeight="12960" firstSheet="2" activeTab="2"/>
  </bookViews>
  <sheets>
    <sheet name="協会登録" sheetId="1" state="hidden" r:id="rId1"/>
    <sheet name="高校総体" sheetId="4" state="hidden" r:id="rId2"/>
    <sheet name="新人戦" sheetId="5" r:id="rId3"/>
    <sheet name="記入例" sheetId="12" r:id="rId4"/>
    <sheet name="一年生大会" sheetId="6" state="hidden" r:id="rId5"/>
    <sheet name="二年生大会" sheetId="7" state="hidden" r:id="rId6"/>
    <sheet name="選抜大会" sheetId="9" state="hidden" r:id="rId7"/>
    <sheet name="ジュニア" sheetId="2" state="hidden" r:id="rId8"/>
    <sheet name="データ１" sheetId="3" state="hidden" r:id="rId9"/>
    <sheet name="データ２" sheetId="10" state="hidden" r:id="rId10"/>
  </sheets>
  <externalReferences>
    <externalReference r:id="rId11"/>
  </externalReferences>
  <definedNames>
    <definedName name="_xlnm._FilterDatabase" localSheetId="8" hidden="1">データ１!$A$1:$G$32</definedName>
    <definedName name="_xlnm.Print_Area" localSheetId="7">ジュニア!$D$1:$N$53</definedName>
    <definedName name="_xlnm.Print_Area" localSheetId="4">一年生大会!$D$1:$O$53</definedName>
    <definedName name="_xlnm.Print_Area" localSheetId="3">記入例!$D$1:$U$53</definedName>
    <definedName name="_xlnm.Print_Area" localSheetId="1">高校総体!$D$1:$N$53</definedName>
    <definedName name="_xlnm.Print_Area" localSheetId="2">新人戦!$D$1:$O$53</definedName>
    <definedName name="_xlnm.Print_Area" localSheetId="6">選抜大会!$D$1:$N$53</definedName>
    <definedName name="_xlnm.Print_Area" localSheetId="5">二年生大会!$D$1:$O$53</definedName>
    <definedName name="学">[1]データ１!$G$2:$G$4</definedName>
    <definedName name="学校名">データ２!$A:$A</definedName>
    <definedName name="学年">データ１!$G$2:$G$4</definedName>
    <definedName name="姓登録">協会登録!$B$9:$B$108</definedName>
    <definedName name="生まれ">[1]データ１!$E$2:$E$32</definedName>
    <definedName name="生まれ日">[1]データ１!$E$2:$E$32</definedName>
    <definedName name="生まれ年">[1]データ１!$C$2:$C$28</definedName>
    <definedName name="生月">データ１!$D$2:$D$13</definedName>
    <definedName name="生日">データ１!$E$2:$E$32</definedName>
    <definedName name="生年">データ１!$C$2:$C$28</definedName>
    <definedName name="大会">データ１!$B$2:$B$8</definedName>
    <definedName name="男女">データ１!$F$2:$F$3</definedName>
    <definedName name="年度">データ１!$A$2:$A$27</definedName>
  </definedNames>
  <calcPr calcId="162913"/>
</workbook>
</file>

<file path=xl/calcChain.xml><?xml version="1.0" encoding="utf-8"?>
<calcChain xmlns="http://schemas.openxmlformats.org/spreadsheetml/2006/main">
  <c r="A126" i="12" l="1"/>
  <c r="A125" i="12"/>
  <c r="A124" i="12"/>
  <c r="A123"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G50"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F8" i="12"/>
  <c r="F7" i="12"/>
  <c r="F6" i="12"/>
  <c r="D3" i="2" l="1"/>
  <c r="G50" i="2"/>
  <c r="G50" i="9"/>
  <c r="G50" i="7"/>
  <c r="G50" i="6"/>
  <c r="G50" i="5"/>
  <c r="G50" i="4"/>
  <c r="H39" i="2"/>
  <c r="G39" i="2"/>
  <c r="H38" i="2"/>
  <c r="G38" i="2"/>
  <c r="H37" i="2"/>
  <c r="G37" i="2"/>
  <c r="H36" i="2"/>
  <c r="G36" i="2"/>
  <c r="H35" i="2"/>
  <c r="G35" i="2"/>
  <c r="H34" i="2"/>
  <c r="G34" i="2"/>
  <c r="H33" i="2"/>
  <c r="G33" i="2"/>
  <c r="H32" i="2"/>
  <c r="G32" i="2"/>
  <c r="H31" i="2"/>
  <c r="G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39" i="9"/>
  <c r="G39" i="9"/>
  <c r="H38" i="9"/>
  <c r="G38" i="9"/>
  <c r="H37" i="9"/>
  <c r="G37" i="9"/>
  <c r="H36" i="9"/>
  <c r="G36" i="9"/>
  <c r="H35" i="9"/>
  <c r="G35" i="9"/>
  <c r="H34" i="9"/>
  <c r="G34" i="9"/>
  <c r="H33" i="9"/>
  <c r="G33" i="9"/>
  <c r="H32" i="9"/>
  <c r="G32" i="9"/>
  <c r="H31" i="9"/>
  <c r="G31" i="9"/>
  <c r="H30" i="9"/>
  <c r="G30" i="9"/>
  <c r="H29" i="9"/>
  <c r="G29" i="9"/>
  <c r="H28" i="9"/>
  <c r="G28" i="9"/>
  <c r="H27" i="9"/>
  <c r="G27" i="9"/>
  <c r="H26" i="9"/>
  <c r="G26" i="9"/>
  <c r="H25" i="9"/>
  <c r="G25" i="9"/>
  <c r="H24" i="9"/>
  <c r="G24" i="9"/>
  <c r="H23" i="9"/>
  <c r="G23" i="9"/>
  <c r="H22" i="9"/>
  <c r="G22" i="9"/>
  <c r="H21" i="9"/>
  <c r="G21" i="9"/>
  <c r="H20" i="9"/>
  <c r="G20" i="9"/>
  <c r="H19" i="9"/>
  <c r="G19" i="9"/>
  <c r="H18" i="9"/>
  <c r="G18" i="9"/>
  <c r="H17" i="9"/>
  <c r="G17" i="9"/>
  <c r="H16" i="9"/>
  <c r="G16" i="9"/>
  <c r="H39" i="7"/>
  <c r="G39" i="7"/>
  <c r="H38" i="7"/>
  <c r="G38" i="7"/>
  <c r="H37" i="7"/>
  <c r="G37" i="7"/>
  <c r="H36" i="7"/>
  <c r="G36" i="7"/>
  <c r="H35" i="7"/>
  <c r="G35" i="7"/>
  <c r="H34" i="7"/>
  <c r="G34" i="7"/>
  <c r="H33" i="7"/>
  <c r="G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39" i="4"/>
  <c r="H38" i="4"/>
  <c r="H37" i="4"/>
  <c r="H36" i="4"/>
  <c r="H35" i="4"/>
  <c r="H34" i="4"/>
  <c r="H33" i="4"/>
  <c r="H32" i="4"/>
  <c r="H31" i="4"/>
  <c r="H30" i="4"/>
  <c r="H29" i="4"/>
  <c r="H28" i="4"/>
  <c r="H27" i="4"/>
  <c r="H26" i="4"/>
  <c r="H25" i="4"/>
  <c r="H24" i="4"/>
  <c r="H23" i="4"/>
  <c r="H22" i="4"/>
  <c r="H21" i="4"/>
  <c r="H20" i="4"/>
  <c r="H19" i="4"/>
  <c r="H18" i="4"/>
  <c r="H17" i="4"/>
  <c r="H16" i="4"/>
  <c r="N31" i="2"/>
  <c r="N32" i="2"/>
  <c r="N33" i="2"/>
  <c r="N34" i="2"/>
  <c r="N35" i="2"/>
  <c r="N36" i="2"/>
  <c r="N37" i="2"/>
  <c r="N38" i="2"/>
  <c r="N39" i="2"/>
  <c r="L31" i="2"/>
  <c r="L32" i="2"/>
  <c r="L33" i="2"/>
  <c r="L34" i="2"/>
  <c r="L35" i="2"/>
  <c r="L36" i="2"/>
  <c r="L37" i="2"/>
  <c r="L38" i="2"/>
  <c r="L39" i="2"/>
  <c r="F31" i="2"/>
  <c r="F32" i="2"/>
  <c r="F33" i="2"/>
  <c r="F34" i="2"/>
  <c r="F35" i="2"/>
  <c r="F36" i="2"/>
  <c r="F37" i="2"/>
  <c r="F38" i="2"/>
  <c r="F39" i="2"/>
  <c r="E31" i="2"/>
  <c r="E32" i="2"/>
  <c r="E33" i="2"/>
  <c r="E34" i="2"/>
  <c r="E35" i="2"/>
  <c r="E36" i="2"/>
  <c r="E37" i="2"/>
  <c r="E38" i="2"/>
  <c r="E39"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N31" i="9"/>
  <c r="N32" i="9"/>
  <c r="N33" i="9"/>
  <c r="N34" i="9"/>
  <c r="N35" i="9"/>
  <c r="N36" i="9"/>
  <c r="N37" i="9"/>
  <c r="N38" i="9"/>
  <c r="N39" i="9"/>
  <c r="L31" i="9"/>
  <c r="L32" i="9"/>
  <c r="L33" i="9"/>
  <c r="L34" i="9"/>
  <c r="L35" i="9"/>
  <c r="L36" i="9"/>
  <c r="L37" i="9"/>
  <c r="L38" i="9"/>
  <c r="L39" i="9"/>
  <c r="F31" i="9"/>
  <c r="F32" i="9"/>
  <c r="F33" i="9"/>
  <c r="F34" i="9"/>
  <c r="F35" i="9"/>
  <c r="F36" i="9"/>
  <c r="F37" i="9"/>
  <c r="F38" i="9"/>
  <c r="F39" i="9"/>
  <c r="E31" i="9"/>
  <c r="E32" i="9"/>
  <c r="E33" i="9"/>
  <c r="E34" i="9"/>
  <c r="E35" i="9"/>
  <c r="E36" i="9"/>
  <c r="E37" i="9"/>
  <c r="E38" i="9"/>
  <c r="E39"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O31" i="7"/>
  <c r="O32" i="7"/>
  <c r="O33" i="7"/>
  <c r="O34" i="7"/>
  <c r="O35" i="7"/>
  <c r="O36" i="7"/>
  <c r="O37" i="7"/>
  <c r="O38" i="7"/>
  <c r="O39" i="7"/>
  <c r="M31" i="7"/>
  <c r="M32" i="7"/>
  <c r="M33" i="7"/>
  <c r="M34" i="7"/>
  <c r="M35" i="7"/>
  <c r="M36" i="7"/>
  <c r="M37" i="7"/>
  <c r="M38" i="7"/>
  <c r="M39" i="7"/>
  <c r="F31" i="7"/>
  <c r="F32" i="7"/>
  <c r="F33" i="7"/>
  <c r="F34" i="7"/>
  <c r="F35" i="7"/>
  <c r="F36" i="7"/>
  <c r="F37" i="7"/>
  <c r="F38" i="7"/>
  <c r="F39" i="7"/>
  <c r="E31" i="7"/>
  <c r="E32" i="7"/>
  <c r="E33" i="7"/>
  <c r="E34" i="7"/>
  <c r="E35" i="7"/>
  <c r="E36" i="7"/>
  <c r="E37" i="7"/>
  <c r="E38" i="7"/>
  <c r="E39"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O31" i="6"/>
  <c r="O32" i="6"/>
  <c r="O33" i="6"/>
  <c r="O34" i="6"/>
  <c r="O35" i="6"/>
  <c r="O36" i="6"/>
  <c r="O37" i="6"/>
  <c r="O38" i="6"/>
  <c r="O39" i="6"/>
  <c r="M31" i="6"/>
  <c r="M32" i="6"/>
  <c r="M33" i="6"/>
  <c r="M34" i="6"/>
  <c r="M35" i="6"/>
  <c r="M36" i="6"/>
  <c r="M37" i="6"/>
  <c r="M38" i="6"/>
  <c r="M39" i="6"/>
  <c r="F31" i="6"/>
  <c r="F32" i="6"/>
  <c r="F33" i="6"/>
  <c r="F34" i="6"/>
  <c r="F35" i="6"/>
  <c r="F36" i="6"/>
  <c r="F37" i="6"/>
  <c r="F38" i="6"/>
  <c r="F39" i="6"/>
  <c r="E31" i="6"/>
  <c r="E32" i="6"/>
  <c r="E33" i="6"/>
  <c r="E34" i="6"/>
  <c r="E35" i="6"/>
  <c r="E36" i="6"/>
  <c r="E37" i="6"/>
  <c r="E38" i="6"/>
  <c r="E39"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N31" i="4"/>
  <c r="N32" i="4"/>
  <c r="N33" i="4"/>
  <c r="N34" i="4"/>
  <c r="N35" i="4"/>
  <c r="N36" i="4"/>
  <c r="N37" i="4"/>
  <c r="N38" i="4"/>
  <c r="N39" i="4"/>
  <c r="L31" i="4"/>
  <c r="L32" i="4"/>
  <c r="L33" i="4"/>
  <c r="L34" i="4"/>
  <c r="L35" i="4"/>
  <c r="L36" i="4"/>
  <c r="L37" i="4"/>
  <c r="L38" i="4"/>
  <c r="L39" i="4"/>
  <c r="G31" i="4"/>
  <c r="G32" i="4"/>
  <c r="G33" i="4"/>
  <c r="G34" i="4"/>
  <c r="G35" i="4"/>
  <c r="G36" i="4"/>
  <c r="G37" i="4"/>
  <c r="G38" i="4"/>
  <c r="G39" i="4"/>
  <c r="F31" i="4"/>
  <c r="F32" i="4"/>
  <c r="F33" i="4"/>
  <c r="F34" i="4"/>
  <c r="F35" i="4"/>
  <c r="F36" i="4"/>
  <c r="F37" i="4"/>
  <c r="F38" i="4"/>
  <c r="F39" i="4"/>
  <c r="E31" i="4"/>
  <c r="E32" i="4"/>
  <c r="E33" i="4"/>
  <c r="E34" i="4"/>
  <c r="E35" i="4"/>
  <c r="E36" i="4"/>
  <c r="E37" i="4"/>
  <c r="E38" i="4"/>
  <c r="E39"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40" i="4"/>
  <c r="A31" i="4"/>
  <c r="A32" i="4"/>
  <c r="A33" i="4"/>
  <c r="A34" i="4"/>
  <c r="A35" i="4"/>
  <c r="A36" i="4"/>
  <c r="A37" i="4"/>
  <c r="A38" i="4"/>
  <c r="A39" i="4"/>
  <c r="F5" i="2"/>
  <c r="F6" i="2"/>
  <c r="F7" i="2"/>
  <c r="F8" i="2"/>
  <c r="F10" i="2"/>
  <c r="A16" i="2"/>
  <c r="E16" i="2"/>
  <c r="F16" i="2"/>
  <c r="L16" i="2"/>
  <c r="N16" i="2"/>
  <c r="A17" i="2"/>
  <c r="E17" i="2"/>
  <c r="F17" i="2"/>
  <c r="L17" i="2"/>
  <c r="N17" i="2"/>
  <c r="A18" i="2"/>
  <c r="E18" i="2"/>
  <c r="F18" i="2"/>
  <c r="L18" i="2"/>
  <c r="N18" i="2"/>
  <c r="A19" i="2"/>
  <c r="E19" i="2"/>
  <c r="F19" i="2"/>
  <c r="L19" i="2"/>
  <c r="N19" i="2"/>
  <c r="A20" i="2"/>
  <c r="E20" i="2"/>
  <c r="F20" i="2"/>
  <c r="L20" i="2"/>
  <c r="N20" i="2"/>
  <c r="A21" i="2"/>
  <c r="E21" i="2"/>
  <c r="F21" i="2"/>
  <c r="L21" i="2"/>
  <c r="N21" i="2"/>
  <c r="A22" i="2"/>
  <c r="E22" i="2"/>
  <c r="F22" i="2"/>
  <c r="L22" i="2"/>
  <c r="N22" i="2"/>
  <c r="A23" i="2"/>
  <c r="E23" i="2"/>
  <c r="F23" i="2"/>
  <c r="L23" i="2"/>
  <c r="N23" i="2"/>
  <c r="A24" i="2"/>
  <c r="E24" i="2"/>
  <c r="F24" i="2"/>
  <c r="L24" i="2"/>
  <c r="N24" i="2"/>
  <c r="A25" i="2"/>
  <c r="E25" i="2"/>
  <c r="F25" i="2"/>
  <c r="L25" i="2"/>
  <c r="N25" i="2"/>
  <c r="A26" i="2"/>
  <c r="E26" i="2"/>
  <c r="F26" i="2"/>
  <c r="L26" i="2"/>
  <c r="N26" i="2"/>
  <c r="A27" i="2"/>
  <c r="E27" i="2"/>
  <c r="F27" i="2"/>
  <c r="L27" i="2"/>
  <c r="N27" i="2"/>
  <c r="A28" i="2"/>
  <c r="E28" i="2"/>
  <c r="F28" i="2"/>
  <c r="L28" i="2"/>
  <c r="N28" i="2"/>
  <c r="A29" i="2"/>
  <c r="E29" i="2"/>
  <c r="F29" i="2"/>
  <c r="L29" i="2"/>
  <c r="N29" i="2"/>
  <c r="A30" i="2"/>
  <c r="E30" i="2"/>
  <c r="F30" i="2"/>
  <c r="L30" i="2"/>
  <c r="N30" i="2"/>
  <c r="A123" i="2"/>
  <c r="A124" i="2"/>
  <c r="A125" i="2"/>
  <c r="A126" i="2"/>
  <c r="D3" i="6"/>
  <c r="F5" i="6"/>
  <c r="F6" i="6"/>
  <c r="F7" i="6"/>
  <c r="F8" i="6"/>
  <c r="F10" i="6"/>
  <c r="A16" i="6"/>
  <c r="E16" i="6"/>
  <c r="F16" i="6"/>
  <c r="M16" i="6"/>
  <c r="O16" i="6"/>
  <c r="A17" i="6"/>
  <c r="E17" i="6"/>
  <c r="F17" i="6"/>
  <c r="M17" i="6"/>
  <c r="O17" i="6"/>
  <c r="A18" i="6"/>
  <c r="E18" i="6"/>
  <c r="F18" i="6"/>
  <c r="M18" i="6"/>
  <c r="O18" i="6"/>
  <c r="A19" i="6"/>
  <c r="E19" i="6"/>
  <c r="F19" i="6"/>
  <c r="M19" i="6"/>
  <c r="O19" i="6"/>
  <c r="A20" i="6"/>
  <c r="E20" i="6"/>
  <c r="F20" i="6"/>
  <c r="M20" i="6"/>
  <c r="O20" i="6"/>
  <c r="A21" i="6"/>
  <c r="E21" i="6"/>
  <c r="F21" i="6"/>
  <c r="M21" i="6"/>
  <c r="O21" i="6"/>
  <c r="A22" i="6"/>
  <c r="E22" i="6"/>
  <c r="F22" i="6"/>
  <c r="M22" i="6"/>
  <c r="O22" i="6"/>
  <c r="A23" i="6"/>
  <c r="E23" i="6"/>
  <c r="F23" i="6"/>
  <c r="M23" i="6"/>
  <c r="O23" i="6"/>
  <c r="A24" i="6"/>
  <c r="E24" i="6"/>
  <c r="F24" i="6"/>
  <c r="M24" i="6"/>
  <c r="O24" i="6"/>
  <c r="A25" i="6"/>
  <c r="E25" i="6"/>
  <c r="F25" i="6"/>
  <c r="M25" i="6"/>
  <c r="O25" i="6"/>
  <c r="A26" i="6"/>
  <c r="E26" i="6"/>
  <c r="F26" i="6"/>
  <c r="M26" i="6"/>
  <c r="O26" i="6"/>
  <c r="A27" i="6"/>
  <c r="E27" i="6"/>
  <c r="F27" i="6"/>
  <c r="M27" i="6"/>
  <c r="O27" i="6"/>
  <c r="A28" i="6"/>
  <c r="E28" i="6"/>
  <c r="F28" i="6"/>
  <c r="M28" i="6"/>
  <c r="O28" i="6"/>
  <c r="A29" i="6"/>
  <c r="E29" i="6"/>
  <c r="F29" i="6"/>
  <c r="M29" i="6"/>
  <c r="O29" i="6"/>
  <c r="A30" i="6"/>
  <c r="E30" i="6"/>
  <c r="F30" i="6"/>
  <c r="M30" i="6"/>
  <c r="O30" i="6"/>
  <c r="A123" i="6"/>
  <c r="A124" i="6"/>
  <c r="A125" i="6"/>
  <c r="A126" i="6"/>
  <c r="D3" i="4"/>
  <c r="F5" i="4"/>
  <c r="F6" i="4"/>
  <c r="F7" i="4"/>
  <c r="F8" i="4"/>
  <c r="F10" i="4"/>
  <c r="A16" i="4"/>
  <c r="E16" i="4"/>
  <c r="F16" i="4"/>
  <c r="G16" i="4"/>
  <c r="L16" i="4"/>
  <c r="N16" i="4"/>
  <c r="A17" i="4"/>
  <c r="E17" i="4"/>
  <c r="F17" i="4"/>
  <c r="G17" i="4"/>
  <c r="L17" i="4"/>
  <c r="N17" i="4"/>
  <c r="A18" i="4"/>
  <c r="E18" i="4"/>
  <c r="F18" i="4"/>
  <c r="G18" i="4"/>
  <c r="L18" i="4"/>
  <c r="N18" i="4"/>
  <c r="A19" i="4"/>
  <c r="E19" i="4"/>
  <c r="F19" i="4"/>
  <c r="G19" i="4"/>
  <c r="L19" i="4"/>
  <c r="N19" i="4"/>
  <c r="A20" i="4"/>
  <c r="E20" i="4"/>
  <c r="F20" i="4"/>
  <c r="G20" i="4"/>
  <c r="L20" i="4"/>
  <c r="N20" i="4"/>
  <c r="A21" i="4"/>
  <c r="E21" i="4"/>
  <c r="F21" i="4"/>
  <c r="G21" i="4"/>
  <c r="L21" i="4"/>
  <c r="N21" i="4"/>
  <c r="A22" i="4"/>
  <c r="E22" i="4"/>
  <c r="F22" i="4"/>
  <c r="G22" i="4"/>
  <c r="L22" i="4"/>
  <c r="N22" i="4"/>
  <c r="A23" i="4"/>
  <c r="E23" i="4"/>
  <c r="F23" i="4"/>
  <c r="G23" i="4"/>
  <c r="L23" i="4"/>
  <c r="N23" i="4"/>
  <c r="A24" i="4"/>
  <c r="E24" i="4"/>
  <c r="F24" i="4"/>
  <c r="G24" i="4"/>
  <c r="L24" i="4"/>
  <c r="N24" i="4"/>
  <c r="A25" i="4"/>
  <c r="E25" i="4"/>
  <c r="F25" i="4"/>
  <c r="G25" i="4"/>
  <c r="L25" i="4"/>
  <c r="N25" i="4"/>
  <c r="A26" i="4"/>
  <c r="E26" i="4"/>
  <c r="F26" i="4"/>
  <c r="G26" i="4"/>
  <c r="L26" i="4"/>
  <c r="N26" i="4"/>
  <c r="A27" i="4"/>
  <c r="E27" i="4"/>
  <c r="F27" i="4"/>
  <c r="G27" i="4"/>
  <c r="L27" i="4"/>
  <c r="N27" i="4"/>
  <c r="A28" i="4"/>
  <c r="E28" i="4"/>
  <c r="F28" i="4"/>
  <c r="G28" i="4"/>
  <c r="L28" i="4"/>
  <c r="N28" i="4"/>
  <c r="A29" i="4"/>
  <c r="E29" i="4"/>
  <c r="F29" i="4"/>
  <c r="G29" i="4"/>
  <c r="L29" i="4"/>
  <c r="N29" i="4"/>
  <c r="A30" i="4"/>
  <c r="E30" i="4"/>
  <c r="F30" i="4"/>
  <c r="G30" i="4"/>
  <c r="L30" i="4"/>
  <c r="N30" i="4"/>
  <c r="F6" i="5"/>
  <c r="F7" i="5"/>
  <c r="F8" i="5"/>
  <c r="A16" i="5"/>
  <c r="A17" i="5"/>
  <c r="A18" i="5"/>
  <c r="A19" i="5"/>
  <c r="A20" i="5"/>
  <c r="A21" i="5"/>
  <c r="A22" i="5"/>
  <c r="A23" i="5"/>
  <c r="A24" i="5"/>
  <c r="A25" i="5"/>
  <c r="A26" i="5"/>
  <c r="A27" i="5"/>
  <c r="A28" i="5"/>
  <c r="A29" i="5"/>
  <c r="A30" i="5"/>
  <c r="A123" i="5"/>
  <c r="A124" i="5"/>
  <c r="A125" i="5"/>
  <c r="A126" i="5"/>
  <c r="D3" i="9"/>
  <c r="F5" i="9"/>
  <c r="F6" i="9"/>
  <c r="F7" i="9"/>
  <c r="F8" i="9"/>
  <c r="F10" i="9"/>
  <c r="A16" i="9"/>
  <c r="E16" i="9"/>
  <c r="F16" i="9"/>
  <c r="L16" i="9"/>
  <c r="N16" i="9"/>
  <c r="A17" i="9"/>
  <c r="E17" i="9"/>
  <c r="F17" i="9"/>
  <c r="L17" i="9"/>
  <c r="N17" i="9"/>
  <c r="A18" i="9"/>
  <c r="E18" i="9"/>
  <c r="F18" i="9"/>
  <c r="L18" i="9"/>
  <c r="N18" i="9"/>
  <c r="A19" i="9"/>
  <c r="E19" i="9"/>
  <c r="F19" i="9"/>
  <c r="L19" i="9"/>
  <c r="N19" i="9"/>
  <c r="A20" i="9"/>
  <c r="E20" i="9"/>
  <c r="F20" i="9"/>
  <c r="L20" i="9"/>
  <c r="N20" i="9"/>
  <c r="A21" i="9"/>
  <c r="E21" i="9"/>
  <c r="F21" i="9"/>
  <c r="L21" i="9"/>
  <c r="N21" i="9"/>
  <c r="A22" i="9"/>
  <c r="E22" i="9"/>
  <c r="F22" i="9"/>
  <c r="L22" i="9"/>
  <c r="N22" i="9"/>
  <c r="A23" i="9"/>
  <c r="E23" i="9"/>
  <c r="F23" i="9"/>
  <c r="L23" i="9"/>
  <c r="N23" i="9"/>
  <c r="A24" i="9"/>
  <c r="E24" i="9"/>
  <c r="F24" i="9"/>
  <c r="L24" i="9"/>
  <c r="N24" i="9"/>
  <c r="A25" i="9"/>
  <c r="E25" i="9"/>
  <c r="F25" i="9"/>
  <c r="L25" i="9"/>
  <c r="N25" i="9"/>
  <c r="A26" i="9"/>
  <c r="E26" i="9"/>
  <c r="F26" i="9"/>
  <c r="L26" i="9"/>
  <c r="N26" i="9"/>
  <c r="A27" i="9"/>
  <c r="E27" i="9"/>
  <c r="F27" i="9"/>
  <c r="L27" i="9"/>
  <c r="N27" i="9"/>
  <c r="A28" i="9"/>
  <c r="E28" i="9"/>
  <c r="F28" i="9"/>
  <c r="L28" i="9"/>
  <c r="N28" i="9"/>
  <c r="A29" i="9"/>
  <c r="E29" i="9"/>
  <c r="F29" i="9"/>
  <c r="L29" i="9"/>
  <c r="N29" i="9"/>
  <c r="A30" i="9"/>
  <c r="E30" i="9"/>
  <c r="F30" i="9"/>
  <c r="L30" i="9"/>
  <c r="N30" i="9"/>
  <c r="A124" i="9"/>
  <c r="A125" i="9"/>
  <c r="A126" i="9"/>
  <c r="A127" i="9"/>
  <c r="D3" i="7"/>
  <c r="F5" i="7"/>
  <c r="F6" i="7"/>
  <c r="F7" i="7"/>
  <c r="F8" i="7"/>
  <c r="F10" i="7"/>
  <c r="A16" i="7"/>
  <c r="E16" i="7"/>
  <c r="F16" i="7"/>
  <c r="M16" i="7"/>
  <c r="O16" i="7"/>
  <c r="A17" i="7"/>
  <c r="E17" i="7"/>
  <c r="F17" i="7"/>
  <c r="M17" i="7"/>
  <c r="O17" i="7"/>
  <c r="A18" i="7"/>
  <c r="E18" i="7"/>
  <c r="F18" i="7"/>
  <c r="M18" i="7"/>
  <c r="O18" i="7"/>
  <c r="A19" i="7"/>
  <c r="E19" i="7"/>
  <c r="F19" i="7"/>
  <c r="M19" i="7"/>
  <c r="O19" i="7"/>
  <c r="A20" i="7"/>
  <c r="E20" i="7"/>
  <c r="F20" i="7"/>
  <c r="M20" i="7"/>
  <c r="O20" i="7"/>
  <c r="A21" i="7"/>
  <c r="E21" i="7"/>
  <c r="F21" i="7"/>
  <c r="M21" i="7"/>
  <c r="O21" i="7"/>
  <c r="A22" i="7"/>
  <c r="E22" i="7"/>
  <c r="F22" i="7"/>
  <c r="M22" i="7"/>
  <c r="O22" i="7"/>
  <c r="A23" i="7"/>
  <c r="E23" i="7"/>
  <c r="F23" i="7"/>
  <c r="M23" i="7"/>
  <c r="O23" i="7"/>
  <c r="A24" i="7"/>
  <c r="E24" i="7"/>
  <c r="F24" i="7"/>
  <c r="M24" i="7"/>
  <c r="O24" i="7"/>
  <c r="A25" i="7"/>
  <c r="E25" i="7"/>
  <c r="F25" i="7"/>
  <c r="M25" i="7"/>
  <c r="O25" i="7"/>
  <c r="A26" i="7"/>
  <c r="E26" i="7"/>
  <c r="F26" i="7"/>
  <c r="M26" i="7"/>
  <c r="O26" i="7"/>
  <c r="A27" i="7"/>
  <c r="E27" i="7"/>
  <c r="F27" i="7"/>
  <c r="M27" i="7"/>
  <c r="O27" i="7"/>
  <c r="A28" i="7"/>
  <c r="E28" i="7"/>
  <c r="F28" i="7"/>
  <c r="M28" i="7"/>
  <c r="O28" i="7"/>
  <c r="A29" i="7"/>
  <c r="E29" i="7"/>
  <c r="F29" i="7"/>
  <c r="M29" i="7"/>
  <c r="O29" i="7"/>
  <c r="A30" i="7"/>
  <c r="E30" i="7"/>
  <c r="F30" i="7"/>
  <c r="M30" i="7"/>
  <c r="O30" i="7"/>
  <c r="A123" i="7"/>
  <c r="A124" i="7"/>
  <c r="A125" i="7"/>
  <c r="A126" i="7"/>
</calcChain>
</file>

<file path=xl/comments1.xml><?xml version="1.0" encoding="utf-8"?>
<comments xmlns="http://schemas.openxmlformats.org/spreadsheetml/2006/main">
  <authors>
    <author>zaimuhukuri</author>
  </authors>
  <commentList>
    <comment ref="J15" authorId="0" shapeId="0">
      <text>
        <r>
          <rPr>
            <sz val="9"/>
            <color indexed="81"/>
            <rFont val="ＭＳ Ｐゴシック"/>
            <family val="3"/>
            <charset val="128"/>
          </rPr>
          <t>新人戦でベスト１６に入った選手は１１～１４　それ以外の選手は１～４で入力　それ以上になる場合はファイルをコピーしてＢチームを作成</t>
        </r>
      </text>
    </comment>
    <comment ref="K15" authorId="0" shapeId="0">
      <text>
        <r>
          <rPr>
            <sz val="9"/>
            <color indexed="81"/>
            <rFont val="ＭＳ Ｐゴシック"/>
            <family val="3"/>
            <charset val="128"/>
          </rPr>
          <t>新人戦でベスト１６に入った選手は１１～１１８　それ以外の選手は１～８で入力　それ以上になる場合はファイルをコピーしてＢチームを作成</t>
        </r>
      </text>
    </comment>
  </commentList>
</comments>
</file>

<file path=xl/sharedStrings.xml><?xml version="1.0" encoding="utf-8"?>
<sst xmlns="http://schemas.openxmlformats.org/spreadsheetml/2006/main" count="461" uniqueCount="216">
  <si>
    <t>学校名</t>
    <rPh sb="0" eb="3">
      <t>ガッコウメイ</t>
    </rPh>
    <phoneticPr fontId="1"/>
  </si>
  <si>
    <t>高校総体</t>
  </si>
  <si>
    <t>新人戦</t>
  </si>
  <si>
    <t>一年生大会</t>
  </si>
  <si>
    <t>二年生大会</t>
  </si>
  <si>
    <t>団体リーグ戦</t>
  </si>
  <si>
    <t>選抜大会</t>
  </si>
  <si>
    <t>ジュニア</t>
  </si>
  <si>
    <t>年度</t>
    <rPh sb="0" eb="2">
      <t>ネンド</t>
    </rPh>
    <phoneticPr fontId="1"/>
  </si>
  <si>
    <t>大会</t>
    <rPh sb="0" eb="2">
      <t>タイカイ</t>
    </rPh>
    <phoneticPr fontId="1"/>
  </si>
  <si>
    <t>生年</t>
    <rPh sb="0" eb="2">
      <t>セイネン</t>
    </rPh>
    <phoneticPr fontId="1"/>
  </si>
  <si>
    <t>生月</t>
    <rPh sb="0" eb="1">
      <t>セイ</t>
    </rPh>
    <rPh sb="1" eb="2">
      <t>ツキ</t>
    </rPh>
    <phoneticPr fontId="1"/>
  </si>
  <si>
    <t>生日</t>
    <rPh sb="0" eb="1">
      <t>セイ</t>
    </rPh>
    <rPh sb="1" eb="2">
      <t>ヒ</t>
    </rPh>
    <phoneticPr fontId="1"/>
  </si>
  <si>
    <t>男女</t>
    <rPh sb="0" eb="2">
      <t>ダンジョ</t>
    </rPh>
    <phoneticPr fontId="1"/>
  </si>
  <si>
    <t>学　校　住　所</t>
    <rPh sb="0" eb="1">
      <t>ガク</t>
    </rPh>
    <rPh sb="2" eb="3">
      <t>コウ</t>
    </rPh>
    <rPh sb="4" eb="5">
      <t>ジュウ</t>
    </rPh>
    <rPh sb="6" eb="7">
      <t>ショ</t>
    </rPh>
    <phoneticPr fontId="1"/>
  </si>
  <si>
    <t>協　会　登　録</t>
    <rPh sb="0" eb="1">
      <t>キョウ</t>
    </rPh>
    <rPh sb="2" eb="3">
      <t>カイ</t>
    </rPh>
    <rPh sb="4" eb="5">
      <t>ノボル</t>
    </rPh>
    <rPh sb="6" eb="7">
      <t>ロク</t>
    </rPh>
    <phoneticPr fontId="1"/>
  </si>
  <si>
    <t>学校FAX</t>
    <rPh sb="0" eb="2">
      <t>ガッコウ</t>
    </rPh>
    <phoneticPr fontId="1"/>
  </si>
  <si>
    <t>男</t>
    <rPh sb="0" eb="1">
      <t>オトコ</t>
    </rPh>
    <phoneticPr fontId="1"/>
  </si>
  <si>
    <t>女</t>
    <rPh sb="0" eb="1">
      <t>オンナ</t>
    </rPh>
    <phoneticPr fontId="1"/>
  </si>
  <si>
    <t>監督名</t>
    <rPh sb="0" eb="2">
      <t>カントク</t>
    </rPh>
    <rPh sb="2" eb="3">
      <t>メイ</t>
    </rPh>
    <phoneticPr fontId="1"/>
  </si>
  <si>
    <t>住所</t>
    <rPh sb="0" eb="2">
      <t>ジュウショ</t>
    </rPh>
    <phoneticPr fontId="1"/>
  </si>
  <si>
    <t>℡</t>
    <phoneticPr fontId="1"/>
  </si>
  <si>
    <t>№</t>
    <phoneticPr fontId="1"/>
  </si>
  <si>
    <t>学年</t>
    <rPh sb="0" eb="2">
      <t>ガクネン</t>
    </rPh>
    <phoneticPr fontId="1"/>
  </si>
  <si>
    <t>出身中</t>
    <rPh sb="0" eb="2">
      <t>シュッシン</t>
    </rPh>
    <rPh sb="2" eb="3">
      <t>チュウ</t>
    </rPh>
    <phoneticPr fontId="1"/>
  </si>
  <si>
    <t>引率責任者</t>
    <rPh sb="0" eb="2">
      <t>インソツ</t>
    </rPh>
    <rPh sb="2" eb="5">
      <t>セキニンシャ</t>
    </rPh>
    <phoneticPr fontId="1"/>
  </si>
  <si>
    <t>所在地</t>
    <rPh sb="0" eb="3">
      <t>ショザイチ</t>
    </rPh>
    <phoneticPr fontId="1"/>
  </si>
  <si>
    <t>電　話</t>
    <rPh sb="0" eb="1">
      <t>デン</t>
    </rPh>
    <rPh sb="2" eb="3">
      <t>ハナシ</t>
    </rPh>
    <phoneticPr fontId="1"/>
  </si>
  <si>
    <t>監　督</t>
    <rPh sb="0" eb="1">
      <t>ラン</t>
    </rPh>
    <rPh sb="2" eb="3">
      <t>ヨシ</t>
    </rPh>
    <phoneticPr fontId="1"/>
  </si>
  <si>
    <t>コーチ</t>
    <phoneticPr fontId="1"/>
  </si>
  <si>
    <t>ﾏﾈｰｼﾞｬｰ</t>
    <phoneticPr fontId="1"/>
  </si>
  <si>
    <t>主将</t>
    <rPh sb="0" eb="2">
      <t>シュショウ</t>
    </rPh>
    <phoneticPr fontId="1"/>
  </si>
  <si>
    <t>学校職員・外部指導者（いずれかを○で囲んで下さい）</t>
    <rPh sb="0" eb="2">
      <t>ガッコウ</t>
    </rPh>
    <rPh sb="2" eb="4">
      <t>ショクイン</t>
    </rPh>
    <rPh sb="5" eb="7">
      <t>ガイブ</t>
    </rPh>
    <rPh sb="7" eb="10">
      <t>シドウシャ</t>
    </rPh>
    <rPh sb="18" eb="19">
      <t>カコ</t>
    </rPh>
    <rPh sb="21" eb="22">
      <t>クダ</t>
    </rPh>
    <phoneticPr fontId="1"/>
  </si>
  <si>
    <t>FAX</t>
    <phoneticPr fontId="1"/>
  </si>
  <si>
    <t>№</t>
    <phoneticPr fontId="1"/>
  </si>
  <si>
    <t>団体（○印）</t>
    <rPh sb="0" eb="2">
      <t>ダンタイ</t>
    </rPh>
    <rPh sb="4" eb="5">
      <t>シルシ</t>
    </rPh>
    <phoneticPr fontId="1"/>
  </si>
  <si>
    <t>ダブルス（4組まで）</t>
    <rPh sb="6" eb="7">
      <t>クミ</t>
    </rPh>
    <phoneticPr fontId="1"/>
  </si>
  <si>
    <t>シングルス(8人まで）</t>
    <rPh sb="7" eb="8">
      <t>ニン</t>
    </rPh>
    <phoneticPr fontId="1"/>
  </si>
  <si>
    <t>登録（○印）</t>
    <rPh sb="0" eb="2">
      <t>トウロク</t>
    </rPh>
    <rPh sb="4" eb="5">
      <t>シルシ</t>
    </rPh>
    <phoneticPr fontId="1"/>
  </si>
  <si>
    <t>★　締め切りを守って下さい。</t>
    <rPh sb="2" eb="3">
      <t>シ</t>
    </rPh>
    <rPh sb="4" eb="5">
      <t>キ</t>
    </rPh>
    <rPh sb="7" eb="8">
      <t>マモ</t>
    </rPh>
    <rPh sb="10" eb="11">
      <t>クダ</t>
    </rPh>
    <phoneticPr fontId="1"/>
  </si>
  <si>
    <t>★　ダブルス・シングルスは強い順にそれぞれの欄に番号を書き込んで下さい。</t>
    <rPh sb="13" eb="14">
      <t>ツヨ</t>
    </rPh>
    <rPh sb="15" eb="16">
      <t>ジュン</t>
    </rPh>
    <rPh sb="22" eb="23">
      <t>ラン</t>
    </rPh>
    <rPh sb="24" eb="26">
      <t>バンゴウ</t>
    </rPh>
    <rPh sb="27" eb="28">
      <t>カ</t>
    </rPh>
    <rPh sb="29" eb="30">
      <t>コ</t>
    </rPh>
    <rPh sb="32" eb="33">
      <t>クダ</t>
    </rPh>
    <phoneticPr fontId="1"/>
  </si>
  <si>
    <t>（ダブルスのペアは同じ番号です）</t>
    <rPh sb="9" eb="10">
      <t>オナ</t>
    </rPh>
    <rPh sb="11" eb="13">
      <t>バンゴウ</t>
    </rPh>
    <phoneticPr fontId="1"/>
  </si>
  <si>
    <t>　　　上記の者は本校の生徒で、標記大会に出場することを認め、参加申込を致します。</t>
    <rPh sb="3" eb="5">
      <t>ジョウキ</t>
    </rPh>
    <rPh sb="6" eb="7">
      <t>モノ</t>
    </rPh>
    <rPh sb="8" eb="10">
      <t>ホンコウ</t>
    </rPh>
    <rPh sb="11" eb="13">
      <t>セイト</t>
    </rPh>
    <rPh sb="15" eb="17">
      <t>ヒョウキ</t>
    </rPh>
    <rPh sb="17" eb="19">
      <t>タイカイ</t>
    </rPh>
    <rPh sb="20" eb="22">
      <t>シュツジョウ</t>
    </rPh>
    <rPh sb="27" eb="28">
      <t>ミト</t>
    </rPh>
    <rPh sb="30" eb="32">
      <t>サンカ</t>
    </rPh>
    <rPh sb="32" eb="34">
      <t>モウシコミ</t>
    </rPh>
    <rPh sb="35" eb="36">
      <t>イタ</t>
    </rPh>
    <phoneticPr fontId="1"/>
  </si>
  <si>
    <t>年</t>
    <rPh sb="0" eb="1">
      <t>ネン</t>
    </rPh>
    <phoneticPr fontId="1"/>
  </si>
  <si>
    <t>月</t>
    <rPh sb="0" eb="1">
      <t>ツキ</t>
    </rPh>
    <phoneticPr fontId="1"/>
  </si>
  <si>
    <t>日</t>
    <rPh sb="0" eb="1">
      <t>ニチ</t>
    </rPh>
    <phoneticPr fontId="1"/>
  </si>
  <si>
    <t>高体連個人情報に関する保護規定を承認した上で参加申込することに同意します。</t>
    <rPh sb="0" eb="1">
      <t>コウ</t>
    </rPh>
    <rPh sb="1" eb="2">
      <t>カラダ</t>
    </rPh>
    <rPh sb="2" eb="3">
      <t>レン</t>
    </rPh>
    <rPh sb="3" eb="5">
      <t>コジン</t>
    </rPh>
    <rPh sb="5" eb="7">
      <t>ジョウホウ</t>
    </rPh>
    <rPh sb="8" eb="9">
      <t>カン</t>
    </rPh>
    <rPh sb="11" eb="13">
      <t>ホゴ</t>
    </rPh>
    <rPh sb="13" eb="15">
      <t>キテイ</t>
    </rPh>
    <rPh sb="16" eb="18">
      <t>ショウニン</t>
    </rPh>
    <rPh sb="20" eb="21">
      <t>ウエ</t>
    </rPh>
    <rPh sb="22" eb="24">
      <t>サンカ</t>
    </rPh>
    <rPh sb="24" eb="26">
      <t>モウシコミ</t>
    </rPh>
    <rPh sb="31" eb="33">
      <t>ドウイ</t>
    </rPh>
    <phoneticPr fontId="1"/>
  </si>
  <si>
    <t>（このエクセルファイルはメールに添付して送って下さい）</t>
    <rPh sb="16" eb="18">
      <t>テンプ</t>
    </rPh>
    <rPh sb="20" eb="21">
      <t>オク</t>
    </rPh>
    <rPh sb="23" eb="24">
      <t>クダ</t>
    </rPh>
    <phoneticPr fontId="1"/>
  </si>
  <si>
    <t>ふりがな（8文字）</t>
    <rPh sb="6" eb="8">
      <t>モジ</t>
    </rPh>
    <phoneticPr fontId="1"/>
  </si>
  <si>
    <t>シングルス(4人まで）</t>
    <rPh sb="7" eb="8">
      <t>ニン</t>
    </rPh>
    <phoneticPr fontId="1"/>
  </si>
  <si>
    <t>ダブルス</t>
    <phoneticPr fontId="1"/>
  </si>
  <si>
    <t>団体</t>
    <rPh sb="0" eb="2">
      <t>ダンタイ</t>
    </rPh>
    <phoneticPr fontId="1"/>
  </si>
  <si>
    <t>姓・名（協会登録から）</t>
    <rPh sb="0" eb="1">
      <t>セイ</t>
    </rPh>
    <rPh sb="2" eb="3">
      <t>ナ</t>
    </rPh>
    <rPh sb="4" eb="6">
      <t>キョウカイ</t>
    </rPh>
    <rPh sb="6" eb="8">
      <t>トウロク</t>
    </rPh>
    <phoneticPr fontId="1"/>
  </si>
  <si>
    <t>左の登録番号を入力</t>
    <rPh sb="0" eb="1">
      <t>ヒダリ</t>
    </rPh>
    <rPh sb="2" eb="4">
      <t>トウロク</t>
    </rPh>
    <rPh sb="4" eb="6">
      <t>バンゴウ</t>
    </rPh>
    <rPh sb="7" eb="9">
      <t>ニュウリョク</t>
    </rPh>
    <phoneticPr fontId="1"/>
  </si>
  <si>
    <t>協会登録名</t>
    <rPh sb="0" eb="2">
      <t>キョウカイ</t>
    </rPh>
    <rPh sb="2" eb="4">
      <t>トウロク</t>
    </rPh>
    <rPh sb="4" eb="5">
      <t>ナ</t>
    </rPh>
    <phoneticPr fontId="1"/>
  </si>
  <si>
    <t>学校〒(ハイフンなし)</t>
    <rPh sb="0" eb="2">
      <t>ガッコウ</t>
    </rPh>
    <phoneticPr fontId="1"/>
  </si>
  <si>
    <t>学校℡(ハイフンなし)</t>
    <rPh sb="0" eb="2">
      <t>ガッコウ</t>
    </rPh>
    <phoneticPr fontId="1"/>
  </si>
  <si>
    <t>学校長</t>
    <rPh sb="0" eb="3">
      <t>ガッコウチョウ</t>
    </rPh>
    <phoneticPr fontId="1"/>
  </si>
  <si>
    <t>印</t>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</si>
  <si>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</si>
  <si>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</si>
  <si>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</si>
  <si>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</si>
  <si>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</si>
  <si>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</si>
  <si>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</si>
  <si>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</si>
  <si>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</si>
  <si>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ダブルス　要項参照</t>
    <rPh sb="5" eb="7">
      <t>ヨウコウ</t>
    </rPh>
    <rPh sb="7" eb="9">
      <t>サンショウ</t>
    </rPh>
    <phoneticPr fontId="1"/>
  </si>
  <si>
    <t>シングルス　要項参照</t>
    <rPh sb="6" eb="8">
      <t>ヨウコウ</t>
    </rPh>
    <rPh sb="8" eb="10">
      <t>サンショウ</t>
    </rPh>
    <phoneticPr fontId="1"/>
  </si>
  <si>
    <t>シングルス・初心者（８人）</t>
  </si>
  <si>
    <t>シングルス・初心者（８人）</t>
    <rPh sb="6" eb="9">
      <t>ショシンシャ</t>
    </rPh>
    <rPh sb="11" eb="12">
      <t>ニン</t>
    </rPh>
    <phoneticPr fontId="1"/>
  </si>
  <si>
    <t>シングルス・経験者（８人）</t>
  </si>
  <si>
    <t>シングルス・経験者（８人）</t>
    <rPh sb="6" eb="9">
      <t>ケイケンシャ</t>
    </rPh>
    <rPh sb="11" eb="12">
      <t>ニン</t>
    </rPh>
    <phoneticPr fontId="1"/>
  </si>
  <si>
    <t>平成</t>
    <rPh sb="0" eb="2">
      <t>ヘイセイ</t>
    </rPh>
    <phoneticPr fontId="1"/>
  </si>
  <si>
    <t>姓</t>
    <rPh sb="0" eb="1">
      <t>セイ</t>
    </rPh>
    <phoneticPr fontId="1"/>
  </si>
  <si>
    <t>名</t>
    <rPh sb="0" eb="1">
      <t>ナ</t>
    </rPh>
    <phoneticPr fontId="1"/>
  </si>
  <si>
    <t>会員番号</t>
    <rPh sb="0" eb="2">
      <t>カイイン</t>
    </rPh>
    <rPh sb="2" eb="4">
      <t>バンゴウ</t>
    </rPh>
    <phoneticPr fontId="1"/>
  </si>
  <si>
    <t>ひらがな</t>
    <phoneticPr fontId="1"/>
  </si>
  <si>
    <t>学校名（正式名称）</t>
    <rPh sb="0" eb="3">
      <t>ガッコウメイ</t>
    </rPh>
    <rPh sb="4" eb="6">
      <t>セイシキ</t>
    </rPh>
    <rPh sb="6" eb="8">
      <t>メイショウ</t>
    </rPh>
    <phoneticPr fontId="1"/>
  </si>
  <si>
    <t>学校名（選択）</t>
    <rPh sb="0" eb="3">
      <t>ガッコウメイ</t>
    </rPh>
    <rPh sb="4" eb="6">
      <t>センタク</t>
    </rPh>
    <phoneticPr fontId="1"/>
  </si>
  <si>
    <t>※一度登録した生徒はその年度内は消さないで下さい</t>
    <rPh sb="1" eb="3">
      <t>イチド</t>
    </rPh>
    <rPh sb="3" eb="5">
      <t>トウロク</t>
    </rPh>
    <rPh sb="7" eb="9">
      <t>セイト</t>
    </rPh>
    <rPh sb="12" eb="14">
      <t>ネンド</t>
    </rPh>
    <rPh sb="14" eb="15">
      <t>ナイ</t>
    </rPh>
    <rPh sb="16" eb="17">
      <t>ケ</t>
    </rPh>
    <rPh sb="21" eb="22">
      <t>クダ</t>
    </rPh>
    <phoneticPr fontId="1"/>
  </si>
  <si>
    <t>このファイルを保存するときはファイル名の先頭に学校名・男女を付け加えて下さい。
　　　　例：宮崎男2016バドミントン申込登録.xls</t>
    <rPh sb="7" eb="9">
      <t>ホゾン</t>
    </rPh>
    <rPh sb="18" eb="19">
      <t>メイ</t>
    </rPh>
    <rPh sb="20" eb="22">
      <t>セントウ</t>
    </rPh>
    <rPh sb="23" eb="26">
      <t>ガッコウメイ</t>
    </rPh>
    <rPh sb="27" eb="29">
      <t>ダンジョ</t>
    </rPh>
    <rPh sb="30" eb="31">
      <t>ツ</t>
    </rPh>
    <rPh sb="32" eb="33">
      <t>クワ</t>
    </rPh>
    <rPh sb="35" eb="36">
      <t>クダ</t>
    </rPh>
    <rPh sb="44" eb="45">
      <t>レイ</t>
    </rPh>
    <rPh sb="46" eb="48">
      <t>ミヤザキ</t>
    </rPh>
    <rPh sb="48" eb="49">
      <t>オトコ</t>
    </rPh>
    <rPh sb="59" eb="61">
      <t>モウシコ</t>
    </rPh>
    <rPh sb="61" eb="63">
      <t>トウロク</t>
    </rPh>
    <phoneticPr fontId="1"/>
  </si>
  <si>
    <t>校長名</t>
    <rPh sb="0" eb="2">
      <t>コウチョウ</t>
    </rPh>
    <rPh sb="2" eb="3">
      <t>メイ</t>
    </rPh>
    <phoneticPr fontId="1"/>
  </si>
  <si>
    <t>緊急連絡先</t>
    <rPh sb="0" eb="2">
      <t>キンキュウ</t>
    </rPh>
    <rPh sb="2" eb="5">
      <t>レンラクサキ</t>
    </rPh>
    <phoneticPr fontId="1"/>
  </si>
  <si>
    <t>2018年度 高校総体バドミントン競技参加申込書</t>
    <phoneticPr fontId="1"/>
  </si>
  <si>
    <t>2018年度 一年生大会バドミントン競技参加申込書</t>
    <phoneticPr fontId="1"/>
  </si>
  <si>
    <t>2018年度 二年生大会バドミントン競技参加申込書</t>
    <phoneticPr fontId="1"/>
  </si>
  <si>
    <t>2018年度 選抜大会バドミントン競技参加申込書</t>
    <phoneticPr fontId="1"/>
  </si>
  <si>
    <t>2018年度 ジュニアバドミントン競技参加申込書</t>
    <phoneticPr fontId="1"/>
  </si>
  <si>
    <t>村山　範朗</t>
    <phoneticPr fontId="1"/>
  </si>
  <si>
    <t>松浦　豊</t>
    <rPh sb="0" eb="2">
      <t>マツウラ</t>
    </rPh>
    <rPh sb="3" eb="4">
      <t>ユタ</t>
    </rPh>
    <phoneticPr fontId="1"/>
  </si>
  <si>
    <t>橋本　李奈</t>
    <rPh sb="0" eb="2">
      <t>ハシモト</t>
    </rPh>
    <rPh sb="3" eb="5">
      <t>リナ</t>
    </rPh>
    <phoneticPr fontId="1"/>
  </si>
  <si>
    <t>○</t>
    <phoneticPr fontId="1"/>
  </si>
  <si>
    <t>○</t>
    <phoneticPr fontId="1"/>
  </si>
  <si>
    <t>○</t>
    <phoneticPr fontId="1"/>
  </si>
  <si>
    <t>平成　３０年　　４月　２３日</t>
    <rPh sb="0" eb="2">
      <t>ヘイセイ</t>
    </rPh>
    <rPh sb="5" eb="6">
      <t>ネン</t>
    </rPh>
    <rPh sb="9" eb="10">
      <t>ガツ</t>
    </rPh>
    <rPh sb="13" eb="14">
      <t>ニチ</t>
    </rPh>
    <phoneticPr fontId="1"/>
  </si>
  <si>
    <t>池澤　華子</t>
  </si>
  <si>
    <t>←男女を選択してください。</t>
    <rPh sb="1" eb="3">
      <t>ダンジョ</t>
    </rPh>
    <rPh sb="4" eb="6">
      <t>センタク</t>
    </rPh>
    <phoneticPr fontId="1"/>
  </si>
  <si>
    <t>←学校名を選択してください。</t>
    <rPh sb="1" eb="4">
      <t>ガッコウメイ</t>
    </rPh>
    <rPh sb="5" eb="7">
      <t>センタク</t>
    </rPh>
    <phoneticPr fontId="1"/>
  </si>
  <si>
    <t>姓・名</t>
    <rPh sb="0" eb="1">
      <t>セイ</t>
    </rPh>
    <rPh sb="2" eb="3">
      <t>ナ</t>
    </rPh>
    <phoneticPr fontId="1"/>
  </si>
  <si>
    <t>ふりがな</t>
    <phoneticPr fontId="1"/>
  </si>
  <si>
    <t>河野　勇斗</t>
  </si>
  <si>
    <t>松山北</t>
  </si>
  <si>
    <t>宇和特</t>
    <phoneticPr fontId="1"/>
  </si>
  <si>
    <t>川之江</t>
    <phoneticPr fontId="1"/>
  </si>
  <si>
    <t>三島</t>
    <phoneticPr fontId="1"/>
  </si>
  <si>
    <t>土居</t>
    <phoneticPr fontId="1"/>
  </si>
  <si>
    <t>新居浜東</t>
    <phoneticPr fontId="1"/>
  </si>
  <si>
    <t>新居浜西</t>
    <phoneticPr fontId="1"/>
  </si>
  <si>
    <t>新居浜南</t>
    <phoneticPr fontId="1"/>
  </si>
  <si>
    <t>新居浜工</t>
    <phoneticPr fontId="1"/>
  </si>
  <si>
    <t>新居浜商</t>
    <phoneticPr fontId="1"/>
  </si>
  <si>
    <t>西条</t>
    <phoneticPr fontId="1"/>
  </si>
  <si>
    <t>西条農</t>
    <phoneticPr fontId="1"/>
  </si>
  <si>
    <t>小松</t>
    <phoneticPr fontId="1"/>
  </si>
  <si>
    <t>東予</t>
    <phoneticPr fontId="1"/>
  </si>
  <si>
    <t>丹原</t>
    <phoneticPr fontId="1"/>
  </si>
  <si>
    <t>今治東</t>
    <phoneticPr fontId="1"/>
  </si>
  <si>
    <t>今治西</t>
    <phoneticPr fontId="1"/>
  </si>
  <si>
    <t>今治南</t>
    <phoneticPr fontId="1"/>
  </si>
  <si>
    <t>今治北</t>
    <phoneticPr fontId="1"/>
  </si>
  <si>
    <t>今治工</t>
    <phoneticPr fontId="1"/>
  </si>
  <si>
    <t>今西伯方</t>
    <phoneticPr fontId="1"/>
  </si>
  <si>
    <t>弓削</t>
    <phoneticPr fontId="1"/>
  </si>
  <si>
    <t>今北大三島</t>
    <phoneticPr fontId="1"/>
  </si>
  <si>
    <t>今治明徳</t>
    <phoneticPr fontId="1"/>
  </si>
  <si>
    <t>明徳矢田</t>
    <phoneticPr fontId="1"/>
  </si>
  <si>
    <t>今治精華</t>
    <phoneticPr fontId="1"/>
  </si>
  <si>
    <t>新居浜専</t>
    <phoneticPr fontId="1"/>
  </si>
  <si>
    <t>弓削商船</t>
    <phoneticPr fontId="1"/>
  </si>
  <si>
    <t>今治特</t>
    <phoneticPr fontId="1"/>
  </si>
  <si>
    <t>北条</t>
    <phoneticPr fontId="1"/>
  </si>
  <si>
    <t>松山東</t>
    <phoneticPr fontId="1"/>
  </si>
  <si>
    <t>松山西</t>
    <phoneticPr fontId="1"/>
  </si>
  <si>
    <t>松山南</t>
    <phoneticPr fontId="1"/>
  </si>
  <si>
    <t>松南砥部</t>
    <phoneticPr fontId="1"/>
  </si>
  <si>
    <t>松山北</t>
    <phoneticPr fontId="1"/>
  </si>
  <si>
    <t>松北中島</t>
    <phoneticPr fontId="1"/>
  </si>
  <si>
    <t>松山中央</t>
    <phoneticPr fontId="1"/>
  </si>
  <si>
    <t>松山工</t>
    <phoneticPr fontId="1"/>
  </si>
  <si>
    <t>松山商</t>
    <phoneticPr fontId="1"/>
  </si>
  <si>
    <t>東温</t>
    <phoneticPr fontId="1"/>
  </si>
  <si>
    <t>上浮穴</t>
    <phoneticPr fontId="1"/>
  </si>
  <si>
    <t>伊予農</t>
    <phoneticPr fontId="1"/>
  </si>
  <si>
    <t>伊予</t>
    <phoneticPr fontId="1"/>
  </si>
  <si>
    <t>小田</t>
    <phoneticPr fontId="1"/>
  </si>
  <si>
    <t>愛大附属</t>
    <phoneticPr fontId="1"/>
  </si>
  <si>
    <t>新田</t>
    <phoneticPr fontId="1"/>
  </si>
  <si>
    <t>新田青雲</t>
    <phoneticPr fontId="1"/>
  </si>
  <si>
    <t>松山城南</t>
    <phoneticPr fontId="1"/>
  </si>
  <si>
    <t>愛光</t>
    <phoneticPr fontId="1"/>
  </si>
  <si>
    <t>松山聖陵</t>
    <phoneticPr fontId="1"/>
  </si>
  <si>
    <t>松山東雲</t>
    <phoneticPr fontId="1"/>
  </si>
  <si>
    <t>済美</t>
    <phoneticPr fontId="1"/>
  </si>
  <si>
    <t>済美平成</t>
    <phoneticPr fontId="1"/>
  </si>
  <si>
    <t>聖カ学園</t>
    <phoneticPr fontId="1"/>
  </si>
  <si>
    <t>松山聾</t>
    <phoneticPr fontId="1"/>
  </si>
  <si>
    <t>大洲</t>
    <phoneticPr fontId="1"/>
  </si>
  <si>
    <t>大洲農</t>
    <phoneticPr fontId="1"/>
  </si>
  <si>
    <t>長浜</t>
    <phoneticPr fontId="1"/>
  </si>
  <si>
    <t>内子</t>
    <phoneticPr fontId="1"/>
  </si>
  <si>
    <t>八幡浜</t>
    <phoneticPr fontId="1"/>
  </si>
  <si>
    <t>八幡浜工</t>
    <phoneticPr fontId="1"/>
  </si>
  <si>
    <t>川之石</t>
    <phoneticPr fontId="1"/>
  </si>
  <si>
    <t>三崎</t>
    <phoneticPr fontId="1"/>
  </si>
  <si>
    <t>三瓶</t>
    <phoneticPr fontId="1"/>
  </si>
  <si>
    <t>宇和</t>
    <phoneticPr fontId="1"/>
  </si>
  <si>
    <t>野村</t>
    <phoneticPr fontId="1"/>
  </si>
  <si>
    <t>宇和島東</t>
    <phoneticPr fontId="1"/>
  </si>
  <si>
    <t>宇和島南</t>
    <phoneticPr fontId="1"/>
  </si>
  <si>
    <t>宇和島水</t>
    <phoneticPr fontId="1"/>
  </si>
  <si>
    <t>吉田</t>
    <phoneticPr fontId="1"/>
  </si>
  <si>
    <t>三間</t>
    <phoneticPr fontId="1"/>
  </si>
  <si>
    <t>北宇和</t>
    <phoneticPr fontId="1"/>
  </si>
  <si>
    <t>津島</t>
    <phoneticPr fontId="1"/>
  </si>
  <si>
    <t>南宇和</t>
    <phoneticPr fontId="1"/>
  </si>
  <si>
    <t>帝京第五</t>
    <phoneticPr fontId="1"/>
  </si>
  <si>
    <t>ファイル活用の際、エラーの原因となるので、新たなシート・行の挿入や削除はしないで下さい。</t>
    <rPh sb="4" eb="6">
      <t>カツヨウ</t>
    </rPh>
    <rPh sb="7" eb="8">
      <t>サイ</t>
    </rPh>
    <rPh sb="13" eb="15">
      <t>ゲンイン</t>
    </rPh>
    <rPh sb="21" eb="22">
      <t>アラ</t>
    </rPh>
    <rPh sb="28" eb="29">
      <t>ギョウ</t>
    </rPh>
    <rPh sb="30" eb="32">
      <t>ソウニュウ</t>
    </rPh>
    <rPh sb="33" eb="35">
      <t>サクジョ</t>
    </rPh>
    <rPh sb="40" eb="41">
      <t>クダ</t>
    </rPh>
    <phoneticPr fontId="1"/>
  </si>
  <si>
    <t>山田　太郎</t>
    <rPh sb="0" eb="2">
      <t>ヤマダ</t>
    </rPh>
    <rPh sb="3" eb="5">
      <t>タロウ</t>
    </rPh>
    <phoneticPr fontId="1"/>
  </si>
  <si>
    <t>川田　二郎</t>
    <rPh sb="0" eb="2">
      <t>カワタ</t>
    </rPh>
    <rPh sb="3" eb="5">
      <t>ジロウ</t>
    </rPh>
    <phoneticPr fontId="1"/>
  </si>
  <si>
    <t>村田　三郎</t>
    <rPh sb="0" eb="2">
      <t>ムラタ</t>
    </rPh>
    <rPh sb="3" eb="5">
      <t>サブロウ</t>
    </rPh>
    <phoneticPr fontId="1"/>
  </si>
  <si>
    <t>←姓と名の間に全角１マス空白を入れて下さい。</t>
    <rPh sb="1" eb="2">
      <t>セイ</t>
    </rPh>
    <rPh sb="3" eb="4">
      <t>ナ</t>
    </rPh>
    <rPh sb="5" eb="6">
      <t>アイダ</t>
    </rPh>
    <rPh sb="7" eb="9">
      <t>ゼンカク</t>
    </rPh>
    <rPh sb="12" eb="14">
      <t>クウハク</t>
    </rPh>
    <rPh sb="15" eb="16">
      <t>イ</t>
    </rPh>
    <rPh sb="18" eb="19">
      <t>クダ</t>
    </rPh>
    <phoneticPr fontId="1"/>
  </si>
  <si>
    <t>野田　四郎</t>
    <rPh sb="0" eb="2">
      <t>ノダ</t>
    </rPh>
    <rPh sb="3" eb="5">
      <t>シロウ</t>
    </rPh>
    <phoneticPr fontId="1"/>
  </si>
  <si>
    <t>野田</t>
    <rPh sb="0" eb="2">
      <t>ノダ</t>
    </rPh>
    <phoneticPr fontId="1"/>
  </si>
  <si>
    <t>四郎</t>
    <rPh sb="0" eb="2">
      <t>シロウ</t>
    </rPh>
    <phoneticPr fontId="1"/>
  </si>
  <si>
    <t>のだ</t>
    <phoneticPr fontId="1"/>
  </si>
  <si>
    <t>しろう</t>
    <phoneticPr fontId="1"/>
  </si>
  <si>
    <t>海田</t>
    <rPh sb="0" eb="2">
      <t>カイダ</t>
    </rPh>
    <phoneticPr fontId="1"/>
  </si>
  <si>
    <t>五郎</t>
    <rPh sb="0" eb="2">
      <t>ゴロウ</t>
    </rPh>
    <phoneticPr fontId="1"/>
  </si>
  <si>
    <t>かいだ</t>
    <phoneticPr fontId="1"/>
  </si>
  <si>
    <t>ごろう</t>
    <phoneticPr fontId="1"/>
  </si>
  <si>
    <t>上田</t>
    <rPh sb="0" eb="2">
      <t>ウエダ</t>
    </rPh>
    <phoneticPr fontId="1"/>
  </si>
  <si>
    <t>中田</t>
    <rPh sb="0" eb="2">
      <t>ナカタ</t>
    </rPh>
    <phoneticPr fontId="1"/>
  </si>
  <si>
    <t>下田</t>
    <rPh sb="0" eb="2">
      <t>シモダ</t>
    </rPh>
    <phoneticPr fontId="1"/>
  </si>
  <si>
    <t>近藤</t>
    <rPh sb="0" eb="2">
      <t>コンドウ</t>
    </rPh>
    <phoneticPr fontId="1"/>
  </si>
  <si>
    <t>遠藤</t>
    <rPh sb="0" eb="2">
      <t>エンドウ</t>
    </rPh>
    <phoneticPr fontId="1"/>
  </si>
  <si>
    <t>六郎</t>
    <rPh sb="0" eb="2">
      <t>ロクロウ</t>
    </rPh>
    <phoneticPr fontId="1"/>
  </si>
  <si>
    <t>七郎</t>
    <rPh sb="0" eb="2">
      <t>シチロウ</t>
    </rPh>
    <phoneticPr fontId="1"/>
  </si>
  <si>
    <t>八郎</t>
    <rPh sb="0" eb="2">
      <t>ハチロウ</t>
    </rPh>
    <phoneticPr fontId="1"/>
  </si>
  <si>
    <t>九郎</t>
    <rPh sb="0" eb="2">
      <t>クロウ</t>
    </rPh>
    <phoneticPr fontId="1"/>
  </si>
  <si>
    <t>十郎</t>
    <rPh sb="0" eb="2">
      <t>ジュウロウ</t>
    </rPh>
    <phoneticPr fontId="1"/>
  </si>
  <si>
    <t>うえだ</t>
    <phoneticPr fontId="1"/>
  </si>
  <si>
    <t>なかた</t>
    <phoneticPr fontId="1"/>
  </si>
  <si>
    <t>しもだ</t>
    <phoneticPr fontId="1"/>
  </si>
  <si>
    <t>こんどう</t>
    <phoneticPr fontId="1"/>
  </si>
  <si>
    <t>えんどう</t>
    <phoneticPr fontId="1"/>
  </si>
  <si>
    <t>ろくろう</t>
    <phoneticPr fontId="1"/>
  </si>
  <si>
    <t>しちろう</t>
    <phoneticPr fontId="1"/>
  </si>
  <si>
    <t>はちろう</t>
    <phoneticPr fontId="1"/>
  </si>
  <si>
    <t>くろう</t>
    <phoneticPr fontId="1"/>
  </si>
  <si>
    <t>じゅうろう</t>
    <phoneticPr fontId="1"/>
  </si>
  <si>
    <t>このファイルを保存するときはファイル名の先頭に学校名・男女を付け加えて下さい。
　　　　例：松山北（男）県新人申込書.xls</t>
    <rPh sb="7" eb="9">
      <t>ホゾン</t>
    </rPh>
    <rPh sb="18" eb="19">
      <t>メイ</t>
    </rPh>
    <rPh sb="20" eb="22">
      <t>セントウ</t>
    </rPh>
    <rPh sb="23" eb="26">
      <t>ガッコウメイ</t>
    </rPh>
    <rPh sb="27" eb="29">
      <t>ダンジョ</t>
    </rPh>
    <rPh sb="30" eb="31">
      <t>ツ</t>
    </rPh>
    <rPh sb="32" eb="33">
      <t>クワ</t>
    </rPh>
    <rPh sb="35" eb="36">
      <t>クダ</t>
    </rPh>
    <rPh sb="44" eb="45">
      <t>レイ</t>
    </rPh>
    <rPh sb="46" eb="48">
      <t>マツヤマ</t>
    </rPh>
    <rPh sb="48" eb="49">
      <t>キタ</t>
    </rPh>
    <rPh sb="50" eb="51">
      <t>オトコ</t>
    </rPh>
    <rPh sb="52" eb="53">
      <t>ケン</t>
    </rPh>
    <rPh sb="53" eb="55">
      <t>シンジン</t>
    </rPh>
    <rPh sb="55" eb="57">
      <t>モウシコ</t>
    </rPh>
    <rPh sb="57" eb="58">
      <t>ショ</t>
    </rPh>
    <phoneticPr fontId="1"/>
  </si>
  <si>
    <t>2019年度 県新人大会参加申込書</t>
    <rPh sb="4" eb="5">
      <t>ネン</t>
    </rPh>
    <rPh sb="7" eb="8">
      <t>ケン</t>
    </rPh>
    <rPh sb="8" eb="10">
      <t>シンジン</t>
    </rPh>
    <rPh sb="10" eb="12">
      <t>タイカイ</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</si>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</sst>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d;@"/>
    <numFmt numFmtId="177" formatCode="0_);[Red]\(0\)"/>
  </numFmts>
  <fonts count="16">
    <font>
      <sz val="11"/>
      <name val="ＭＳ Ｐゴシック"/>
      <family val="3"/>
      <charset val="128"/>
    </font>
    <font>
      <sz val="6"/>
      <name val="ＭＳ Ｐゴシック"/>
      <family val="3"/>
      <charset val="128"/>
    </font>
    <font>
      <sz val="22"/>
      <name val="ＭＳ Ｐ明朝"/>
      <family val="1"/>
      <charset val="128"/>
    </font>
    <font>
      <sz val="12"/>
      <name val="ＭＳ Ｐゴシック"/>
      <family val="3"/>
      <charset val="128"/>
    </font>
    <font>
      <sz val="11"/>
      <name val="ＭＳ Ｐ明朝"/>
      <family val="1"/>
      <charset val="128"/>
    </font>
    <font>
      <sz val="9"/>
      <name val="ＭＳ Ｐゴシック"/>
      <family val="3"/>
      <charset val="128"/>
    </font>
    <font>
      <sz val="10"/>
      <name val="ＭＳ Ｐ明朝"/>
      <family val="1"/>
      <charset val="128"/>
    </font>
    <font>
      <sz val="9"/>
      <name val="ＭＳ Ｐ明朝"/>
      <family val="1"/>
      <charset val="128"/>
    </font>
    <font>
      <sz val="18"/>
      <name val="ＭＳ Ｐ明朝"/>
      <family val="1"/>
      <charset val="128"/>
    </font>
    <font>
      <sz val="12"/>
      <name val="ＭＳ Ｐ明朝"/>
      <family val="1"/>
      <charset val="128"/>
    </font>
    <font>
      <sz val="10"/>
      <name val="ＭＳ Ｐゴシック"/>
      <family val="3"/>
      <charset val="128"/>
    </font>
    <font>
      <sz val="8"/>
      <name val="ＭＳ Ｐ明朝"/>
      <family val="1"/>
      <charset val="128"/>
    </font>
    <font>
      <sz val="18"/>
      <name val="ＭＳ Ｐゴシック"/>
      <family val="3"/>
      <charset val="128"/>
    </font>
    <font>
      <b/>
      <sz val="11"/>
      <name val="ＪＳ明朝"/>
      <family val="1"/>
      <charset val="128"/>
    </font>
    <font>
      <sz val="9"/>
      <color indexed="8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1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7">
    <xf numFmtId="0" fontId="0" fillId="0" borderId="0" xfId="0"/>
    <xf numFmtId="0" fontId="0" fillId="0" borderId="0" xfId="0" applyAlignment="1"/>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xf numFmtId="0" fontId="5" fillId="0" borderId="2" xfId="0" applyFont="1" applyBorder="1"/>
    <xf numFmtId="0" fontId="0" fillId="0" borderId="2" xfId="0" applyBorder="1" applyAlignment="1">
      <alignment horizontal="center" vertical="center"/>
    </xf>
    <xf numFmtId="0" fontId="4" fillId="0" borderId="0" xfId="0" applyFont="1"/>
    <xf numFmtId="0" fontId="6" fillId="0" borderId="0" xfId="0" applyFont="1"/>
    <xf numFmtId="0" fontId="0" fillId="0" borderId="0" xfId="0" applyAlignment="1">
      <alignment horizontal="centerContinuous" vertical="center"/>
    </xf>
    <xf numFmtId="0" fontId="8" fillId="0" borderId="0" xfId="0" applyFont="1" applyAlignment="1">
      <alignment horizontal="centerContinuous" vertical="center"/>
    </xf>
    <xf numFmtId="0" fontId="9" fillId="0" borderId="0" xfId="0" applyFont="1"/>
    <xf numFmtId="0" fontId="0" fillId="0" borderId="0" xfId="0" applyAlignment="1">
      <alignment horizontal="centerContinuous"/>
    </xf>
    <xf numFmtId="0" fontId="4" fillId="0" borderId="2" xfId="0" applyFont="1" applyBorder="1"/>
    <xf numFmtId="0" fontId="4" fillId="0" borderId="2" xfId="0" applyFont="1" applyBorder="1" applyAlignment="1">
      <alignment vertical="center" wrapText="1"/>
    </xf>
    <xf numFmtId="0" fontId="6"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wrapText="1"/>
    </xf>
    <xf numFmtId="0" fontId="11" fillId="0" borderId="0" xfId="0" applyFont="1" applyFill="1" applyBorder="1"/>
    <xf numFmtId="0" fontId="7" fillId="0" borderId="2" xfId="0" applyFont="1" applyBorder="1" applyAlignment="1">
      <alignment wrapText="1"/>
    </xf>
    <xf numFmtId="0" fontId="4" fillId="0" borderId="3" xfId="0" applyFont="1" applyBorder="1"/>
    <xf numFmtId="0" fontId="7"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2" borderId="1" xfId="0" applyFill="1" applyBorder="1"/>
    <xf numFmtId="0" fontId="9" fillId="0" borderId="0" xfId="0" applyFont="1" applyAlignment="1">
      <alignment horizontal="center" vertical="center"/>
    </xf>
    <xf numFmtId="0" fontId="7" fillId="3" borderId="0" xfId="0" applyFont="1" applyFill="1" applyAlignment="1">
      <alignment vertical="top" wrapText="1"/>
    </xf>
    <xf numFmtId="0" fontId="4" fillId="0" borderId="0" xfId="0" applyFont="1" applyAlignment="1"/>
    <xf numFmtId="0" fontId="4" fillId="0" borderId="2" xfId="0" applyNumberFormat="1" applyFont="1" applyBorder="1"/>
    <xf numFmtId="0" fontId="4" fillId="0" borderId="2" xfId="0" applyFont="1" applyBorder="1" applyAlignment="1">
      <alignment horizontal="center" vertical="center" wrapText="1"/>
    </xf>
    <xf numFmtId="0" fontId="5" fillId="0" borderId="0" xfId="0" applyFont="1"/>
    <xf numFmtId="0" fontId="4" fillId="0" borderId="0" xfId="0" applyFont="1" applyAlignment="1">
      <alignment vertical="center"/>
    </xf>
    <xf numFmtId="0" fontId="3" fillId="0" borderId="1" xfId="0" applyFont="1" applyBorder="1" applyAlignment="1">
      <alignment vertical="center"/>
    </xf>
    <xf numFmtId="49" fontId="0" fillId="0" borderId="0" xfId="0" applyNumberFormat="1" applyAlignment="1">
      <alignment horizontal="center"/>
    </xf>
    <xf numFmtId="0" fontId="0" fillId="0" borderId="2" xfId="0" applyBorder="1" applyAlignment="1">
      <alignment horizontal="center"/>
    </xf>
    <xf numFmtId="0" fontId="4" fillId="0" borderId="2" xfId="0" applyFont="1" applyBorder="1" applyAlignment="1">
      <alignment horizontal="center"/>
    </xf>
    <xf numFmtId="0" fontId="11" fillId="0" borderId="2" xfId="0" applyFont="1" applyBorder="1" applyAlignment="1">
      <alignment vertical="top"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0" fillId="0" borderId="2" xfId="0" applyFill="1" applyBorder="1" applyAlignment="1">
      <alignment horizontal="center" vertical="center"/>
    </xf>
    <xf numFmtId="0" fontId="0" fillId="0" borderId="4" xfId="0" applyBorder="1" applyAlignment="1">
      <alignment horizontal="left"/>
    </xf>
    <xf numFmtId="0" fontId="0" fillId="0" borderId="5" xfId="0" applyBorder="1" applyAlignment="1">
      <alignment horizontal="center" vertical="center"/>
    </xf>
    <xf numFmtId="0" fontId="0" fillId="0" borderId="2" xfId="0" applyBorder="1" applyAlignment="1">
      <alignment horizontal="left"/>
    </xf>
    <xf numFmtId="0" fontId="0" fillId="0" borderId="5" xfId="0" applyBorder="1" applyAlignment="1"/>
    <xf numFmtId="0" fontId="0" fillId="0" borderId="6" xfId="0" applyBorder="1"/>
    <xf numFmtId="176" fontId="0" fillId="0" borderId="0" xfId="0" applyNumberFormat="1"/>
    <xf numFmtId="0" fontId="4" fillId="0" borderId="4" xfId="0" applyNumberFormat="1" applyFont="1" applyBorder="1" applyAlignment="1">
      <alignment horizontal="left" vertical="center"/>
    </xf>
    <xf numFmtId="0" fontId="4" fillId="0" borderId="4" xfId="0" applyFont="1" applyBorder="1" applyAlignment="1">
      <alignment horizontal="left" vertical="center"/>
    </xf>
    <xf numFmtId="0" fontId="4" fillId="0" borderId="2" xfId="0" applyNumberFormat="1" applyFont="1" applyBorder="1" applyAlignment="1">
      <alignment horizontal="left" vertical="center"/>
    </xf>
    <xf numFmtId="0" fontId="0" fillId="0" borderId="0" xfId="0" applyFill="1"/>
    <xf numFmtId="0" fontId="0" fillId="0" borderId="1" xfId="0" applyBorder="1"/>
    <xf numFmtId="0" fontId="7" fillId="0" borderId="0" xfId="0" applyFont="1"/>
    <xf numFmtId="0" fontId="0" fillId="0" borderId="0" xfId="0" applyFont="1" applyAlignment="1">
      <alignment horizontal="centerContinuous" vertical="center"/>
    </xf>
    <xf numFmtId="0" fontId="0" fillId="0" borderId="2" xfId="0" applyFont="1" applyBorder="1"/>
    <xf numFmtId="0" fontId="4" fillId="0" borderId="0" xfId="0" applyNumberFormat="1" applyFont="1" applyAlignment="1"/>
    <xf numFmtId="0" fontId="0" fillId="0" borderId="0" xfId="0" applyNumberFormat="1" applyAlignment="1"/>
    <xf numFmtId="0" fontId="0" fillId="0" borderId="2" xfId="0" quotePrefix="1" applyBorder="1" applyAlignment="1">
      <alignment horizontal="center"/>
    </xf>
    <xf numFmtId="0" fontId="15" fillId="0" borderId="0" xfId="0" applyFont="1" applyAlignment="1">
      <alignment vertical="center"/>
    </xf>
    <xf numFmtId="0" fontId="4" fillId="0" borderId="0" xfId="0" applyFont="1" applyAlignment="1"/>
    <xf numFmtId="0" fontId="9" fillId="0" borderId="0" xfId="0" applyFont="1" applyAlignment="1">
      <alignment horizontal="center" vertical="center"/>
    </xf>
    <xf numFmtId="0" fontId="15" fillId="0" borderId="0" xfId="0" applyFont="1"/>
    <xf numFmtId="0" fontId="4" fillId="0" borderId="2" xfId="0" applyFont="1" applyBorder="1" applyAlignment="1">
      <alignment vertical="center"/>
    </xf>
    <xf numFmtId="0" fontId="4" fillId="0" borderId="2" xfId="0" applyNumberFormat="1" applyFont="1" applyBorder="1" applyAlignment="1">
      <alignment vertical="center"/>
    </xf>
    <xf numFmtId="0" fontId="8" fillId="0" borderId="0" xfId="0" applyFont="1" applyAlignment="1">
      <alignment vertical="center"/>
    </xf>
    <xf numFmtId="49" fontId="0" fillId="0" borderId="7" xfId="0" applyNumberFormat="1"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vertical="center"/>
    </xf>
    <xf numFmtId="0" fontId="0" fillId="0" borderId="0" xfId="0" applyAlignment="1"/>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49" fontId="0" fillId="0" borderId="7" xfId="0" applyNumberFormat="1" applyBorder="1" applyAlignment="1">
      <alignment horizontal="left" vertical="center"/>
    </xf>
    <xf numFmtId="0" fontId="13" fillId="3" borderId="0" xfId="0" applyFont="1" applyFill="1" applyAlignment="1">
      <alignment wrapText="1"/>
    </xf>
    <xf numFmtId="0" fontId="10" fillId="0" borderId="2" xfId="0" applyFont="1" applyBorder="1" applyAlignment="1">
      <alignment horizontal="center" vertical="center"/>
    </xf>
    <xf numFmtId="0" fontId="0" fillId="0" borderId="5" xfId="0" applyBorder="1" applyAlignment="1"/>
    <xf numFmtId="177" fontId="0" fillId="0" borderId="7" xfId="0" applyNumberFormat="1" applyBorder="1" applyAlignment="1"/>
    <xf numFmtId="177" fontId="0" fillId="0" borderId="5" xfId="0" applyNumberFormat="1" applyBorder="1" applyAlignment="1"/>
    <xf numFmtId="0" fontId="0" fillId="0" borderId="1" xfId="0" applyBorder="1" applyAlignment="1">
      <alignment horizontal="center" vertical="center"/>
    </xf>
    <xf numFmtId="0" fontId="0" fillId="0" borderId="1" xfId="0" applyBorder="1" applyAlignment="1">
      <alignment horizontal="left" vertical="center"/>
    </xf>
    <xf numFmtId="0" fontId="4" fillId="4" borderId="0" xfId="0" applyFont="1" applyFill="1" applyAlignment="1"/>
    <xf numFmtId="0" fontId="4" fillId="0" borderId="0" xfId="0" applyFont="1" applyAlignment="1">
      <alignment horizontal="center"/>
    </xf>
    <xf numFmtId="0" fontId="4" fillId="0" borderId="0" xfId="0" applyFont="1" applyAlignment="1"/>
    <xf numFmtId="0" fontId="4" fillId="0" borderId="0" xfId="0" applyFont="1" applyAlignment="1">
      <alignment horizontal="left"/>
    </xf>
    <xf numFmtId="0" fontId="9" fillId="0" borderId="0" xfId="0" applyFont="1" applyAlignment="1">
      <alignment horizontal="center" vertical="center"/>
    </xf>
    <xf numFmtId="0" fontId="3" fillId="0" borderId="0" xfId="0" applyFont="1" applyAlignment="1">
      <alignment horizontal="center" vertical="center"/>
    </xf>
    <xf numFmtId="0" fontId="8" fillId="0" borderId="7" xfId="0" applyFont="1" applyBorder="1" applyAlignment="1">
      <alignment horizontal="center" vertical="center"/>
    </xf>
    <xf numFmtId="0" fontId="12" fillId="0" borderId="5" xfId="0" applyFont="1" applyBorder="1" applyAlignment="1"/>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49" fontId="4" fillId="0" borderId="0" xfId="0" applyNumberFormat="1" applyFont="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13" fillId="3" borderId="12" xfId="0" applyFont="1" applyFill="1" applyBorder="1" applyAlignment="1">
      <alignment vertical="center" wrapText="1"/>
    </xf>
    <xf numFmtId="0" fontId="13" fillId="3" borderId="13" xfId="0" applyFont="1" applyFill="1" applyBorder="1" applyAlignment="1">
      <alignment vertical="center" wrapText="1"/>
    </xf>
    <xf numFmtId="0" fontId="13" fillId="3" borderId="0" xfId="0" applyFont="1" applyFill="1" applyBorder="1" applyAlignment="1">
      <alignment vertical="center" wrapText="1"/>
    </xf>
    <xf numFmtId="0" fontId="13" fillId="3" borderId="14" xfId="0" applyFont="1" applyFill="1"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4" fillId="0" borderId="4"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0" xfId="0" applyNumberFormat="1" applyFont="1" applyAlignment="1">
      <alignment horizontal="left"/>
    </xf>
    <xf numFmtId="0" fontId="0" fillId="0" borderId="0" xfId="0" applyNumberFormat="1" applyAlignment="1">
      <alignment horizontal="left"/>
    </xf>
    <xf numFmtId="0" fontId="4" fillId="0" borderId="4" xfId="0" applyFont="1" applyBorder="1" applyAlignment="1">
      <alignment horizontal="left" vertical="center"/>
    </xf>
    <xf numFmtId="0" fontId="4" fillId="0" borderId="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85724</xdr:colOff>
      <xdr:row>4</xdr:row>
      <xdr:rowOff>168273</xdr:rowOff>
    </xdr:from>
    <xdr:to>
      <xdr:col>18</xdr:col>
      <xdr:colOff>1058</xdr:colOff>
      <xdr:row>8</xdr:row>
      <xdr:rowOff>97366</xdr:rowOff>
    </xdr:to>
    <xdr:sp macro="" textlink="">
      <xdr:nvSpPr>
        <xdr:cNvPr id="2" name="線吹き出し 2 (枠付き) 1"/>
        <xdr:cNvSpPr/>
      </xdr:nvSpPr>
      <xdr:spPr bwMode="auto">
        <a:xfrm>
          <a:off x="5762624" y="1112306"/>
          <a:ext cx="2929467" cy="614893"/>
        </a:xfrm>
        <a:prstGeom prst="borderCallout2">
          <a:avLst>
            <a:gd name="adj1" fmla="val 52960"/>
            <a:gd name="adj2" fmla="val 142"/>
            <a:gd name="adj3" fmla="val 55592"/>
            <a:gd name="adj4" fmla="val -6709"/>
            <a:gd name="adj5" fmla="val 80922"/>
            <a:gd name="adj6" fmla="val -1108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日本バドミントン協会に登録したことのある生徒は、その会員番号を入力して下さい。登録したことのない生徒は空欄にしておいて下さい。</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533400</xdr:colOff>
      <xdr:row>8</xdr:row>
      <xdr:rowOff>161925</xdr:rowOff>
    </xdr:from>
    <xdr:to>
      <xdr:col>8</xdr:col>
      <xdr:colOff>76200</xdr:colOff>
      <xdr:row>10</xdr:row>
      <xdr:rowOff>28575</xdr:rowOff>
    </xdr:to>
    <xdr:sp macro="" textlink="">
      <xdr:nvSpPr>
        <xdr:cNvPr id="4106" name="楕円 1"/>
        <xdr:cNvSpPr>
          <a:spLocks noChangeArrowheads="1"/>
        </xdr:cNvSpPr>
      </xdr:nvSpPr>
      <xdr:spPr bwMode="auto">
        <a:xfrm>
          <a:off x="4076700" y="1876425"/>
          <a:ext cx="781050" cy="209550"/>
        </a:xfrm>
        <a:prstGeom prst="ellipse">
          <a:avLst/>
        </a:prstGeom>
        <a:solidFill>
          <a:srgbClr val="FFFFFF">
            <a:alpha val="0"/>
          </a:srgbClr>
        </a:solidFill>
        <a:ln w="9525" algn="ctr">
          <a:solidFill>
            <a:srgbClr val="000000"/>
          </a:solidFill>
          <a:round/>
          <a:headEnd/>
          <a:tailEnd/>
        </a:ln>
      </xdr:spPr>
    </xdr:sp>
    <xdr:clientData/>
  </xdr:twoCellAnchor>
  <xdr:twoCellAnchor>
    <xdr:from>
      <xdr:col>6</xdr:col>
      <xdr:colOff>542925</xdr:colOff>
      <xdr:row>10</xdr:row>
      <xdr:rowOff>9525</xdr:rowOff>
    </xdr:from>
    <xdr:to>
      <xdr:col>8</xdr:col>
      <xdr:colOff>38100</xdr:colOff>
      <xdr:row>11</xdr:row>
      <xdr:rowOff>9525</xdr:rowOff>
    </xdr:to>
    <xdr:sp macro="" textlink="">
      <xdr:nvSpPr>
        <xdr:cNvPr id="4107" name="楕円 3"/>
        <xdr:cNvSpPr>
          <a:spLocks noChangeArrowheads="1"/>
        </xdr:cNvSpPr>
      </xdr:nvSpPr>
      <xdr:spPr bwMode="auto">
        <a:xfrm>
          <a:off x="4086225" y="2066925"/>
          <a:ext cx="733425" cy="171450"/>
        </a:xfrm>
        <a:prstGeom prst="ellipse">
          <a:avLst/>
        </a:prstGeom>
        <a:solidFill>
          <a:srgbClr val="FFFFFF">
            <a:alpha val="0"/>
          </a:srgbClr>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1644;&#22827;\Desktop\2017&#12496;&#12489;&#12511;&#12531;&#12488;&#12531;&#30003;&#36796;&#30331;&#37682;(&#39640;&#37707;&#36786;&#26989;&#65306;&#22899;&#2337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登録"/>
      <sheetName val="高校総体"/>
      <sheetName val="新人戦"/>
      <sheetName val="一年生大会"/>
      <sheetName val="二年生大会"/>
      <sheetName val="選抜大会"/>
      <sheetName val="ジュニア"/>
      <sheetName val="データ１"/>
      <sheetName val="データ２"/>
      <sheetName val="日バ登録"/>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C2">
            <v>1990</v>
          </cell>
          <cell r="E2" t="str">
            <v>01</v>
          </cell>
          <cell r="G2">
            <v>1</v>
          </cell>
        </row>
        <row r="3">
          <cell r="C3">
            <v>1991</v>
          </cell>
          <cell r="E3" t="str">
            <v>02</v>
          </cell>
          <cell r="G3">
            <v>2</v>
          </cell>
        </row>
        <row r="4">
          <cell r="C4">
            <v>1992</v>
          </cell>
          <cell r="E4" t="str">
            <v>03</v>
          </cell>
          <cell r="G4">
            <v>3</v>
          </cell>
        </row>
        <row r="5">
          <cell r="C5">
            <v>1993</v>
          </cell>
          <cell r="E5" t="str">
            <v>04</v>
          </cell>
        </row>
        <row r="6">
          <cell r="C6">
            <v>1994</v>
          </cell>
          <cell r="E6" t="str">
            <v>05</v>
          </cell>
        </row>
        <row r="7">
          <cell r="C7">
            <v>1995</v>
          </cell>
          <cell r="E7" t="str">
            <v>06</v>
          </cell>
        </row>
        <row r="8">
          <cell r="C8">
            <v>1996</v>
          </cell>
          <cell r="E8" t="str">
            <v>07</v>
          </cell>
        </row>
        <row r="9">
          <cell r="C9">
            <v>1997</v>
          </cell>
          <cell r="E9" t="str">
            <v>08</v>
          </cell>
        </row>
        <row r="10">
          <cell r="C10">
            <v>1998</v>
          </cell>
          <cell r="E10" t="str">
            <v>09</v>
          </cell>
        </row>
        <row r="11">
          <cell r="C11">
            <v>1999</v>
          </cell>
          <cell r="E11">
            <v>10</v>
          </cell>
        </row>
        <row r="12">
          <cell r="C12">
            <v>2000</v>
          </cell>
          <cell r="E12">
            <v>11</v>
          </cell>
        </row>
        <row r="13">
          <cell r="C13">
            <v>2001</v>
          </cell>
          <cell r="E13">
            <v>12</v>
          </cell>
        </row>
        <row r="14">
          <cell r="C14">
            <v>2002</v>
          </cell>
          <cell r="E14">
            <v>13</v>
          </cell>
        </row>
        <row r="15">
          <cell r="C15">
            <v>2003</v>
          </cell>
          <cell r="E15">
            <v>14</v>
          </cell>
        </row>
        <row r="16">
          <cell r="C16">
            <v>2004</v>
          </cell>
          <cell r="E16">
            <v>15</v>
          </cell>
        </row>
        <row r="17">
          <cell r="C17">
            <v>2005</v>
          </cell>
          <cell r="E17">
            <v>16</v>
          </cell>
        </row>
        <row r="18">
          <cell r="C18">
            <v>2006</v>
          </cell>
          <cell r="E18">
            <v>17</v>
          </cell>
        </row>
        <row r="19">
          <cell r="C19">
            <v>2007</v>
          </cell>
          <cell r="E19">
            <v>18</v>
          </cell>
        </row>
        <row r="20">
          <cell r="C20">
            <v>2008</v>
          </cell>
          <cell r="E20">
            <v>19</v>
          </cell>
        </row>
        <row r="21">
          <cell r="C21">
            <v>2009</v>
          </cell>
          <cell r="E21">
            <v>20</v>
          </cell>
        </row>
        <row r="22">
          <cell r="C22">
            <v>2010</v>
          </cell>
          <cell r="E22">
            <v>21</v>
          </cell>
        </row>
        <row r="23">
          <cell r="C23">
            <v>2011</v>
          </cell>
          <cell r="E23">
            <v>22</v>
          </cell>
        </row>
        <row r="24">
          <cell r="C24">
            <v>2012</v>
          </cell>
          <cell r="E24">
            <v>23</v>
          </cell>
        </row>
        <row r="25">
          <cell r="C25">
            <v>2013</v>
          </cell>
          <cell r="E25">
            <v>24</v>
          </cell>
        </row>
        <row r="26">
          <cell r="C26">
            <v>2014</v>
          </cell>
          <cell r="E26">
            <v>25</v>
          </cell>
        </row>
        <row r="27">
          <cell r="C27">
            <v>2015</v>
          </cell>
          <cell r="E27">
            <v>26</v>
          </cell>
        </row>
        <row r="28">
          <cell r="C28">
            <v>2016</v>
          </cell>
          <cell r="E28">
            <v>27</v>
          </cell>
        </row>
        <row r="29">
          <cell r="E29">
            <v>28</v>
          </cell>
        </row>
        <row r="30">
          <cell r="E30">
            <v>29</v>
          </cell>
        </row>
        <row r="31">
          <cell r="E31">
            <v>30</v>
          </cell>
        </row>
        <row r="32">
          <cell r="E32">
            <v>31</v>
          </cell>
        </row>
      </sheetData>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108"/>
  <sheetViews>
    <sheetView workbookViewId="0">
      <selection activeCell="M15" sqref="M15:R17"/>
    </sheetView>
  </sheetViews>
  <sheetFormatPr defaultRowHeight="12.75"/>
  <cols>
    <col min="1" max="1" width="4" customWidth="1"/>
    <col min="2" max="3" width="7.1328125" customWidth="1"/>
    <col min="4" max="4" width="7" customWidth="1"/>
    <col min="5" max="5" width="6.73046875" customWidth="1"/>
    <col min="6" max="9" width="6.6640625" customWidth="1"/>
    <col min="10" max="10" width="6.73046875" customWidth="1"/>
    <col min="11" max="11" width="10.86328125" customWidth="1"/>
    <col min="12" max="13" width="2.6640625" customWidth="1"/>
    <col min="14" max="17" width="6.6640625" customWidth="1"/>
    <col min="18" max="18" width="12.6640625" customWidth="1"/>
    <col min="19" max="19" width="16.1328125" customWidth="1"/>
  </cols>
  <sheetData>
    <row r="1" spans="1:19" ht="25.9" thickBot="1">
      <c r="B1" s="68" t="s">
        <v>15</v>
      </c>
      <c r="C1" s="68"/>
      <c r="D1" s="68"/>
      <c r="E1" s="68"/>
      <c r="F1" s="68"/>
      <c r="G1" s="68"/>
      <c r="H1" s="68"/>
      <c r="I1" s="68"/>
      <c r="J1" s="69"/>
      <c r="K1" s="69"/>
      <c r="L1" s="69"/>
      <c r="M1" s="69"/>
      <c r="N1" s="69"/>
      <c r="O1" s="1"/>
    </row>
    <row r="2" spans="1:19" ht="18.75" customHeight="1" thickBot="1">
      <c r="B2" s="72" t="s">
        <v>80</v>
      </c>
      <c r="C2" s="73"/>
      <c r="D2" s="2" t="s">
        <v>8</v>
      </c>
      <c r="E2" s="2" t="s">
        <v>13</v>
      </c>
      <c r="F2" s="70" t="s">
        <v>55</v>
      </c>
      <c r="G2" s="71"/>
      <c r="H2" s="65" t="s">
        <v>14</v>
      </c>
      <c r="I2" s="67"/>
      <c r="J2" s="67"/>
      <c r="K2" s="67"/>
      <c r="L2" s="67"/>
      <c r="M2" s="66"/>
      <c r="N2" s="70" t="s">
        <v>56</v>
      </c>
      <c r="O2" s="71"/>
      <c r="P2" s="65" t="s">
        <v>16</v>
      </c>
      <c r="Q2" s="66"/>
      <c r="R2" s="3" t="s">
        <v>83</v>
      </c>
      <c r="S2" s="42" t="s">
        <v>79</v>
      </c>
    </row>
    <row r="3" spans="1:19" ht="21" customHeight="1" thickBot="1">
      <c r="B3" s="65"/>
      <c r="C3" s="66"/>
      <c r="D3" s="31"/>
      <c r="E3" s="3"/>
      <c r="F3" s="65"/>
      <c r="G3" s="66"/>
      <c r="H3" s="74"/>
      <c r="I3" s="75"/>
      <c r="J3" s="75"/>
      <c r="K3" s="75"/>
      <c r="L3" s="75"/>
      <c r="M3" s="76"/>
      <c r="N3" s="77"/>
      <c r="O3" s="76"/>
      <c r="P3" s="63"/>
      <c r="Q3" s="64"/>
      <c r="R3" s="49"/>
      <c r="S3" s="40"/>
    </row>
    <row r="4" spans="1:19" ht="9" customHeight="1" thickBot="1"/>
    <row r="5" spans="1:19" ht="13.15" thickBot="1">
      <c r="B5" s="65" t="s">
        <v>19</v>
      </c>
      <c r="C5" s="66"/>
      <c r="D5" s="83" t="s">
        <v>20</v>
      </c>
      <c r="E5" s="83"/>
      <c r="F5" s="83"/>
      <c r="G5" s="83"/>
      <c r="H5" s="83"/>
      <c r="I5" s="65" t="s">
        <v>21</v>
      </c>
      <c r="J5" s="80"/>
    </row>
    <row r="6" spans="1:19" ht="18.75" customHeight="1" thickBot="1">
      <c r="B6" s="65"/>
      <c r="C6" s="66"/>
      <c r="D6" s="84"/>
      <c r="E6" s="84"/>
      <c r="F6" s="84"/>
      <c r="G6" s="84"/>
      <c r="H6" s="84"/>
      <c r="I6" s="81"/>
      <c r="J6" s="82"/>
      <c r="K6" s="29"/>
    </row>
    <row r="7" spans="1:19" ht="9" customHeight="1"/>
    <row r="8" spans="1:19">
      <c r="A8" s="4" t="s">
        <v>22</v>
      </c>
      <c r="B8" s="5" t="s">
        <v>75</v>
      </c>
      <c r="C8" s="5" t="s">
        <v>76</v>
      </c>
      <c r="D8" s="79" t="s">
        <v>78</v>
      </c>
      <c r="E8" s="79"/>
      <c r="F8" s="6" t="s">
        <v>10</v>
      </c>
      <c r="G8" s="6" t="s">
        <v>11</v>
      </c>
      <c r="H8" s="6" t="s">
        <v>12</v>
      </c>
      <c r="I8" s="6" t="s">
        <v>23</v>
      </c>
      <c r="J8" s="6" t="s">
        <v>24</v>
      </c>
      <c r="K8" s="38" t="s">
        <v>77</v>
      </c>
    </row>
    <row r="9" spans="1:19">
      <c r="A9" s="4">
        <v>1</v>
      </c>
      <c r="B9" s="4"/>
      <c r="C9" s="4"/>
      <c r="D9" s="39"/>
      <c r="E9" s="43"/>
      <c r="F9" s="33"/>
      <c r="G9" s="33"/>
      <c r="H9" s="33"/>
      <c r="I9" s="33"/>
      <c r="J9" s="4"/>
      <c r="K9" s="4"/>
      <c r="R9" s="44"/>
      <c r="S9" s="44"/>
    </row>
    <row r="10" spans="1:19">
      <c r="A10" s="4">
        <v>2</v>
      </c>
      <c r="B10" s="52"/>
      <c r="C10" s="4"/>
      <c r="D10" s="39"/>
      <c r="E10" s="41"/>
      <c r="F10" s="33"/>
      <c r="G10" s="33"/>
      <c r="H10" s="33"/>
      <c r="I10" s="33"/>
      <c r="J10" s="4"/>
      <c r="K10" s="4"/>
      <c r="M10" s="48"/>
      <c r="N10" s="48"/>
      <c r="O10" s="48"/>
      <c r="P10" s="48"/>
      <c r="Q10" s="48"/>
      <c r="R10" s="48"/>
      <c r="S10" s="44"/>
    </row>
    <row r="11" spans="1:19">
      <c r="A11" s="4">
        <v>3</v>
      </c>
      <c r="B11" s="4"/>
      <c r="C11" s="4"/>
      <c r="D11" s="39"/>
      <c r="E11" s="41"/>
      <c r="F11" s="33"/>
      <c r="G11" s="33"/>
      <c r="H11" s="33"/>
      <c r="I11" s="33"/>
      <c r="J11" s="4"/>
      <c r="K11" s="4"/>
      <c r="M11" s="85" t="s">
        <v>81</v>
      </c>
      <c r="N11" s="85"/>
      <c r="O11" s="85"/>
      <c r="P11" s="85"/>
      <c r="Q11" s="85"/>
      <c r="R11" s="85"/>
      <c r="S11" s="44"/>
    </row>
    <row r="12" spans="1:19">
      <c r="A12" s="4">
        <v>4</v>
      </c>
      <c r="B12" s="4"/>
      <c r="C12" s="4"/>
      <c r="D12" s="39"/>
      <c r="E12" s="41"/>
      <c r="F12" s="33"/>
      <c r="G12" s="33"/>
      <c r="H12" s="33"/>
      <c r="I12" s="33"/>
      <c r="J12" s="4"/>
      <c r="K12" s="4"/>
      <c r="S12" s="44"/>
    </row>
    <row r="13" spans="1:19">
      <c r="A13" s="4">
        <v>5</v>
      </c>
      <c r="B13" s="4"/>
      <c r="C13" s="4"/>
      <c r="D13" s="39"/>
      <c r="E13" s="41"/>
      <c r="F13" s="33"/>
      <c r="G13" s="33"/>
      <c r="H13" s="33"/>
      <c r="I13" s="33"/>
      <c r="J13" s="4"/>
      <c r="K13" s="4"/>
      <c r="S13" s="44"/>
    </row>
    <row r="14" spans="1:19">
      <c r="A14" s="4">
        <v>6</v>
      </c>
      <c r="B14" s="4"/>
      <c r="C14" s="4"/>
      <c r="D14" s="39"/>
      <c r="E14" s="41"/>
      <c r="F14" s="33"/>
      <c r="G14" s="33"/>
      <c r="H14" s="33"/>
      <c r="I14" s="33"/>
      <c r="J14" s="4"/>
      <c r="K14" s="4"/>
      <c r="S14" s="44"/>
    </row>
    <row r="15" spans="1:19">
      <c r="A15" s="4">
        <v>7</v>
      </c>
      <c r="B15" s="4"/>
      <c r="C15" s="4"/>
      <c r="D15" s="39"/>
      <c r="E15" s="41"/>
      <c r="F15" s="33"/>
      <c r="G15" s="33"/>
      <c r="H15" s="33"/>
      <c r="I15" s="33"/>
      <c r="J15" s="4"/>
      <c r="K15" s="4"/>
      <c r="M15" s="78" t="s">
        <v>82</v>
      </c>
      <c r="N15" s="78"/>
      <c r="O15" s="78"/>
      <c r="P15" s="78"/>
      <c r="Q15" s="78"/>
      <c r="R15" s="78"/>
      <c r="S15" s="44"/>
    </row>
    <row r="16" spans="1:19">
      <c r="A16" s="4">
        <v>8</v>
      </c>
      <c r="B16" s="4"/>
      <c r="C16" s="4"/>
      <c r="D16" s="39"/>
      <c r="E16" s="41"/>
      <c r="F16" s="33"/>
      <c r="G16" s="33"/>
      <c r="H16" s="33"/>
      <c r="I16" s="33"/>
      <c r="J16" s="4"/>
      <c r="K16" s="4"/>
      <c r="M16" s="78"/>
      <c r="N16" s="78"/>
      <c r="O16" s="78"/>
      <c r="P16" s="78"/>
      <c r="Q16" s="78"/>
      <c r="R16" s="78"/>
      <c r="S16" s="44"/>
    </row>
    <row r="17" spans="1:19">
      <c r="A17" s="4">
        <v>9</v>
      </c>
      <c r="B17" s="4"/>
      <c r="C17" s="4"/>
      <c r="D17" s="39"/>
      <c r="E17" s="41"/>
      <c r="F17" s="33"/>
      <c r="G17" s="33"/>
      <c r="H17" s="33"/>
      <c r="I17" s="33"/>
      <c r="J17" s="4"/>
      <c r="K17" s="4"/>
      <c r="M17" s="69"/>
      <c r="N17" s="69"/>
      <c r="O17" s="69"/>
      <c r="P17" s="69"/>
      <c r="Q17" s="69"/>
      <c r="R17" s="69"/>
      <c r="S17" s="44"/>
    </row>
    <row r="18" spans="1:19">
      <c r="A18" s="4">
        <v>10</v>
      </c>
      <c r="B18" s="4"/>
      <c r="C18" s="4"/>
      <c r="D18" s="39"/>
      <c r="E18" s="41"/>
      <c r="F18" s="33"/>
      <c r="G18" s="33"/>
      <c r="H18" s="33"/>
      <c r="I18" s="33"/>
      <c r="J18" s="4"/>
      <c r="K18" s="4"/>
      <c r="N18" s="44"/>
      <c r="S18" s="44"/>
    </row>
    <row r="19" spans="1:19">
      <c r="A19" s="4">
        <v>11</v>
      </c>
      <c r="B19" s="4"/>
      <c r="C19" s="4"/>
      <c r="D19" s="41"/>
      <c r="E19" s="41"/>
      <c r="F19" s="33"/>
      <c r="G19" s="33"/>
      <c r="H19" s="33"/>
      <c r="I19" s="33"/>
      <c r="J19" s="4"/>
      <c r="K19" s="4"/>
      <c r="S19" s="44"/>
    </row>
    <row r="20" spans="1:19">
      <c r="A20" s="4">
        <v>12</v>
      </c>
      <c r="B20" s="4"/>
      <c r="C20" s="4"/>
      <c r="D20" s="41"/>
      <c r="E20" s="41"/>
      <c r="F20" s="33"/>
      <c r="G20" s="33"/>
      <c r="H20" s="55"/>
      <c r="I20" s="33"/>
      <c r="J20" s="4"/>
      <c r="K20" s="4"/>
      <c r="S20" s="44"/>
    </row>
    <row r="21" spans="1:19">
      <c r="A21" s="4">
        <v>13</v>
      </c>
      <c r="B21" s="4"/>
      <c r="C21" s="4"/>
      <c r="D21" s="41"/>
      <c r="E21" s="41"/>
      <c r="F21" s="33"/>
      <c r="G21" s="33"/>
      <c r="H21" s="33"/>
      <c r="I21" s="33"/>
      <c r="J21" s="4"/>
      <c r="K21" s="4"/>
      <c r="S21" s="44"/>
    </row>
    <row r="22" spans="1:19">
      <c r="A22" s="4">
        <v>14</v>
      </c>
      <c r="B22" s="4"/>
      <c r="C22" s="4"/>
      <c r="D22" s="41"/>
      <c r="E22" s="41"/>
      <c r="F22" s="33"/>
      <c r="G22" s="33"/>
      <c r="H22" s="55"/>
      <c r="I22" s="33"/>
      <c r="J22" s="4"/>
      <c r="K22" s="4"/>
      <c r="S22" s="44"/>
    </row>
    <row r="23" spans="1:19">
      <c r="A23" s="4">
        <v>15</v>
      </c>
      <c r="B23" s="4"/>
      <c r="C23" s="4"/>
      <c r="D23" s="41"/>
      <c r="E23" s="41"/>
      <c r="F23" s="33"/>
      <c r="G23" s="33"/>
      <c r="H23" s="33"/>
      <c r="I23" s="33"/>
      <c r="J23" s="4"/>
      <c r="K23" s="4"/>
      <c r="S23" s="44"/>
    </row>
    <row r="24" spans="1:19">
      <c r="A24" s="4">
        <v>16</v>
      </c>
      <c r="B24" s="4"/>
      <c r="C24" s="4"/>
      <c r="D24" s="41"/>
      <c r="E24" s="41"/>
      <c r="F24" s="33"/>
      <c r="G24" s="33"/>
      <c r="H24" s="33"/>
      <c r="I24" s="33"/>
      <c r="J24" s="4"/>
      <c r="K24" s="4"/>
      <c r="S24" s="44"/>
    </row>
    <row r="25" spans="1:19">
      <c r="A25" s="4">
        <v>17</v>
      </c>
      <c r="B25" s="4"/>
      <c r="C25" s="4"/>
      <c r="D25" s="41"/>
      <c r="E25" s="41"/>
      <c r="F25" s="33"/>
      <c r="G25" s="33"/>
      <c r="H25" s="33"/>
      <c r="I25" s="33"/>
      <c r="J25" s="4"/>
      <c r="K25" s="4"/>
      <c r="S25" s="44"/>
    </row>
    <row r="26" spans="1:19">
      <c r="A26" s="4">
        <v>18</v>
      </c>
      <c r="B26" s="4"/>
      <c r="C26" s="4"/>
      <c r="D26" s="41"/>
      <c r="E26" s="41"/>
      <c r="F26" s="33"/>
      <c r="G26" s="33"/>
      <c r="H26" s="33"/>
      <c r="I26" s="33"/>
      <c r="J26" s="4"/>
      <c r="K26" s="4"/>
      <c r="S26" s="44"/>
    </row>
    <row r="27" spans="1:19">
      <c r="A27" s="4">
        <v>19</v>
      </c>
      <c r="B27" s="4"/>
      <c r="C27" s="4"/>
      <c r="D27" s="41"/>
      <c r="E27" s="41"/>
      <c r="F27" s="33"/>
      <c r="G27" s="33"/>
      <c r="H27" s="33"/>
      <c r="I27" s="33"/>
      <c r="J27" s="4"/>
      <c r="K27" s="4"/>
      <c r="S27" s="44"/>
    </row>
    <row r="28" spans="1:19">
      <c r="A28" s="4">
        <v>20</v>
      </c>
      <c r="B28" s="4"/>
      <c r="C28" s="4"/>
      <c r="D28" s="41"/>
      <c r="E28" s="41"/>
      <c r="F28" s="33"/>
      <c r="G28" s="33"/>
      <c r="H28" s="33"/>
      <c r="I28" s="33"/>
      <c r="J28" s="4"/>
      <c r="K28" s="4"/>
      <c r="S28" s="44"/>
    </row>
    <row r="29" spans="1:19">
      <c r="A29" s="4">
        <v>21</v>
      </c>
      <c r="B29" s="4"/>
      <c r="C29" s="4"/>
      <c r="D29" s="41"/>
      <c r="E29" s="41"/>
      <c r="F29" s="33"/>
      <c r="G29" s="33"/>
      <c r="H29" s="33"/>
      <c r="I29" s="33"/>
      <c r="J29" s="4"/>
      <c r="K29" s="4"/>
      <c r="S29" s="44"/>
    </row>
    <row r="30" spans="1:19">
      <c r="A30" s="4">
        <v>22</v>
      </c>
      <c r="B30" s="4"/>
      <c r="C30" s="4"/>
      <c r="D30" s="41"/>
      <c r="E30" s="41"/>
      <c r="F30" s="33"/>
      <c r="G30" s="33"/>
      <c r="H30" s="33"/>
      <c r="I30" s="33"/>
      <c r="J30" s="4"/>
      <c r="K30" s="4"/>
      <c r="S30" s="44"/>
    </row>
    <row r="31" spans="1:19">
      <c r="A31" s="4">
        <v>23</v>
      </c>
      <c r="B31" s="4"/>
      <c r="C31" s="4"/>
      <c r="D31" s="41"/>
      <c r="E31" s="41"/>
      <c r="F31" s="33"/>
      <c r="G31" s="33"/>
      <c r="H31" s="33"/>
      <c r="I31" s="33"/>
      <c r="J31" s="4"/>
      <c r="K31" s="4"/>
      <c r="S31" s="44"/>
    </row>
    <row r="32" spans="1:19">
      <c r="A32" s="4">
        <v>24</v>
      </c>
      <c r="B32" s="4"/>
      <c r="C32" s="4"/>
      <c r="D32" s="41"/>
      <c r="E32" s="41"/>
      <c r="F32" s="33"/>
      <c r="G32" s="33"/>
      <c r="H32" s="33"/>
      <c r="I32" s="33"/>
      <c r="J32" s="4"/>
      <c r="K32" s="4"/>
      <c r="S32" s="44"/>
    </row>
    <row r="33" spans="1:19">
      <c r="A33" s="4">
        <v>25</v>
      </c>
      <c r="B33" s="4"/>
      <c r="C33" s="4"/>
      <c r="D33" s="41"/>
      <c r="E33" s="41"/>
      <c r="F33" s="33"/>
      <c r="G33" s="33"/>
      <c r="H33" s="33"/>
      <c r="I33" s="33"/>
      <c r="J33" s="4"/>
      <c r="K33" s="4"/>
      <c r="S33" s="44"/>
    </row>
    <row r="34" spans="1:19">
      <c r="A34" s="4">
        <v>26</v>
      </c>
      <c r="B34" s="4"/>
      <c r="C34" s="4"/>
      <c r="D34" s="41"/>
      <c r="E34" s="41"/>
      <c r="F34" s="33"/>
      <c r="G34" s="33"/>
      <c r="H34" s="33"/>
      <c r="I34" s="33"/>
      <c r="J34" s="4"/>
      <c r="K34" s="4"/>
      <c r="S34" s="44"/>
    </row>
    <row r="35" spans="1:19">
      <c r="A35" s="4">
        <v>27</v>
      </c>
      <c r="B35" s="4"/>
      <c r="C35" s="4"/>
      <c r="D35" s="41"/>
      <c r="E35" s="41"/>
      <c r="F35" s="33"/>
      <c r="G35" s="33"/>
      <c r="H35" s="33"/>
      <c r="I35" s="33"/>
      <c r="J35" s="4"/>
      <c r="K35" s="4"/>
      <c r="S35" s="44"/>
    </row>
    <row r="36" spans="1:19">
      <c r="A36" s="4">
        <v>28</v>
      </c>
      <c r="B36" s="4"/>
      <c r="C36" s="4"/>
      <c r="D36" s="41"/>
      <c r="E36" s="41"/>
      <c r="F36" s="33"/>
      <c r="G36" s="33"/>
      <c r="H36" s="33"/>
      <c r="I36" s="33"/>
      <c r="J36" s="4"/>
      <c r="K36" s="4"/>
      <c r="S36" s="44"/>
    </row>
    <row r="37" spans="1:19">
      <c r="A37" s="4">
        <v>29</v>
      </c>
      <c r="B37" s="4"/>
      <c r="C37" s="4"/>
      <c r="D37" s="41"/>
      <c r="E37" s="41"/>
      <c r="F37" s="33"/>
      <c r="G37" s="33"/>
      <c r="H37" s="33"/>
      <c r="I37" s="33"/>
      <c r="J37" s="4"/>
      <c r="K37" s="4"/>
      <c r="S37" s="44"/>
    </row>
    <row r="38" spans="1:19">
      <c r="A38" s="4">
        <v>30</v>
      </c>
      <c r="B38" s="4"/>
      <c r="C38" s="4"/>
      <c r="D38" s="41"/>
      <c r="E38" s="41"/>
      <c r="F38" s="33"/>
      <c r="G38" s="33"/>
      <c r="H38" s="33"/>
      <c r="I38" s="33"/>
      <c r="J38" s="4"/>
      <c r="K38" s="4"/>
      <c r="S38" s="44"/>
    </row>
    <row r="39" spans="1:19">
      <c r="A39" s="4">
        <v>31</v>
      </c>
      <c r="B39" s="4"/>
      <c r="C39" s="4"/>
      <c r="D39" s="41"/>
      <c r="E39" s="41"/>
      <c r="F39" s="33"/>
      <c r="G39" s="33"/>
      <c r="H39" s="33"/>
      <c r="I39" s="33"/>
      <c r="J39" s="4"/>
      <c r="K39" s="4"/>
      <c r="S39" s="44"/>
    </row>
    <row r="40" spans="1:19">
      <c r="A40" s="4">
        <v>32</v>
      </c>
      <c r="B40" s="4"/>
      <c r="C40" s="4"/>
      <c r="D40" s="41"/>
      <c r="E40" s="41"/>
      <c r="F40" s="33"/>
      <c r="G40" s="33"/>
      <c r="H40" s="33"/>
      <c r="I40" s="33"/>
      <c r="J40" s="4"/>
      <c r="K40" s="4"/>
      <c r="S40" s="44"/>
    </row>
    <row r="41" spans="1:19">
      <c r="A41" s="4">
        <v>33</v>
      </c>
      <c r="B41" s="4"/>
      <c r="C41" s="4"/>
      <c r="D41" s="41"/>
      <c r="E41" s="41"/>
      <c r="F41" s="33"/>
      <c r="G41" s="33"/>
      <c r="H41" s="33"/>
      <c r="I41" s="33"/>
      <c r="J41" s="4"/>
      <c r="K41" s="4"/>
      <c r="S41" s="44"/>
    </row>
    <row r="42" spans="1:19">
      <c r="A42" s="4">
        <v>34</v>
      </c>
      <c r="B42" s="4"/>
      <c r="C42" s="4"/>
      <c r="D42" s="41"/>
      <c r="E42" s="41"/>
      <c r="F42" s="33"/>
      <c r="G42" s="33"/>
      <c r="H42" s="33"/>
      <c r="I42" s="33"/>
      <c r="J42" s="4"/>
      <c r="K42" s="4"/>
      <c r="S42" s="44"/>
    </row>
    <row r="43" spans="1:19">
      <c r="A43" s="4">
        <v>35</v>
      </c>
      <c r="B43" s="4"/>
      <c r="C43" s="4"/>
      <c r="D43" s="41"/>
      <c r="E43" s="41"/>
      <c r="F43" s="33"/>
      <c r="G43" s="33"/>
      <c r="H43" s="33"/>
      <c r="I43" s="33"/>
      <c r="J43" s="4"/>
      <c r="K43" s="4"/>
      <c r="S43" s="44"/>
    </row>
    <row r="44" spans="1:19">
      <c r="A44" s="4">
        <v>36</v>
      </c>
      <c r="B44" s="4"/>
      <c r="C44" s="4"/>
      <c r="D44" s="41"/>
      <c r="E44" s="41"/>
      <c r="F44" s="33"/>
      <c r="G44" s="33"/>
      <c r="H44" s="33"/>
      <c r="I44" s="33"/>
      <c r="J44" s="4"/>
      <c r="K44" s="4"/>
      <c r="S44" s="44"/>
    </row>
    <row r="45" spans="1:19">
      <c r="A45" s="4">
        <v>37</v>
      </c>
      <c r="B45" s="4"/>
      <c r="C45" s="4"/>
      <c r="D45" s="41"/>
      <c r="E45" s="41"/>
      <c r="F45" s="33"/>
      <c r="G45" s="33"/>
      <c r="H45" s="33"/>
      <c r="I45" s="33"/>
      <c r="J45" s="4"/>
      <c r="K45" s="4"/>
      <c r="S45" s="44"/>
    </row>
    <row r="46" spans="1:19">
      <c r="A46" s="4">
        <v>38</v>
      </c>
      <c r="B46" s="4"/>
      <c r="C46" s="4"/>
      <c r="D46" s="41"/>
      <c r="E46" s="41"/>
      <c r="F46" s="33"/>
      <c r="G46" s="33"/>
      <c r="H46" s="33"/>
      <c r="I46" s="33"/>
      <c r="J46" s="4"/>
      <c r="K46" s="4"/>
      <c r="S46" s="44"/>
    </row>
    <row r="47" spans="1:19">
      <c r="A47" s="4">
        <v>39</v>
      </c>
      <c r="B47" s="4"/>
      <c r="C47" s="4"/>
      <c r="D47" s="41"/>
      <c r="E47" s="41"/>
      <c r="F47" s="33"/>
      <c r="G47" s="33"/>
      <c r="H47" s="33"/>
      <c r="I47" s="33"/>
      <c r="J47" s="4"/>
      <c r="K47" s="4"/>
      <c r="S47" s="44"/>
    </row>
    <row r="48" spans="1:19">
      <c r="A48" s="4">
        <v>40</v>
      </c>
      <c r="B48" s="4"/>
      <c r="C48" s="4"/>
      <c r="D48" s="41"/>
      <c r="E48" s="41"/>
      <c r="F48" s="33"/>
      <c r="G48" s="33"/>
      <c r="H48" s="33"/>
      <c r="I48" s="33"/>
      <c r="J48" s="4"/>
      <c r="K48" s="4"/>
      <c r="S48" s="44"/>
    </row>
    <row r="49" spans="1:19">
      <c r="A49" s="4">
        <v>41</v>
      </c>
      <c r="B49" s="4"/>
      <c r="C49" s="4"/>
      <c r="D49" s="41"/>
      <c r="E49" s="41"/>
      <c r="F49" s="33"/>
      <c r="G49" s="33"/>
      <c r="H49" s="33"/>
      <c r="I49" s="33"/>
      <c r="J49" s="4"/>
      <c r="K49" s="4"/>
      <c r="S49" s="44"/>
    </row>
    <row r="50" spans="1:19">
      <c r="A50" s="4">
        <v>42</v>
      </c>
      <c r="B50" s="4"/>
      <c r="C50" s="4"/>
      <c r="D50" s="41"/>
      <c r="E50" s="41"/>
      <c r="F50" s="33"/>
      <c r="G50" s="33"/>
      <c r="H50" s="33"/>
      <c r="I50" s="33"/>
      <c r="J50" s="4"/>
      <c r="K50" s="4"/>
      <c r="S50" s="44"/>
    </row>
    <row r="51" spans="1:19">
      <c r="A51" s="4">
        <v>43</v>
      </c>
      <c r="B51" s="4"/>
      <c r="C51" s="4"/>
      <c r="D51" s="41"/>
      <c r="E51" s="41"/>
      <c r="F51" s="33"/>
      <c r="G51" s="33"/>
      <c r="H51" s="33"/>
      <c r="I51" s="33"/>
      <c r="J51" s="4"/>
      <c r="K51" s="4"/>
      <c r="S51" s="44"/>
    </row>
    <row r="52" spans="1:19">
      <c r="A52" s="4">
        <v>44</v>
      </c>
      <c r="B52" s="4"/>
      <c r="C52" s="4"/>
      <c r="D52" s="41"/>
      <c r="E52" s="41"/>
      <c r="F52" s="33"/>
      <c r="G52" s="33"/>
      <c r="H52" s="33"/>
      <c r="I52" s="33"/>
      <c r="J52" s="4"/>
      <c r="K52" s="4"/>
      <c r="S52" s="44"/>
    </row>
    <row r="53" spans="1:19">
      <c r="A53" s="4">
        <v>45</v>
      </c>
      <c r="B53" s="4"/>
      <c r="C53" s="4"/>
      <c r="D53" s="41"/>
      <c r="E53" s="41"/>
      <c r="F53" s="33"/>
      <c r="G53" s="33"/>
      <c r="H53" s="33"/>
      <c r="I53" s="33"/>
      <c r="J53" s="4"/>
      <c r="K53" s="4"/>
      <c r="S53" s="44"/>
    </row>
    <row r="54" spans="1:19">
      <c r="A54" s="4">
        <v>46</v>
      </c>
      <c r="B54" s="4"/>
      <c r="C54" s="4"/>
      <c r="D54" s="41"/>
      <c r="E54" s="41"/>
      <c r="F54" s="33"/>
      <c r="G54" s="33"/>
      <c r="H54" s="33"/>
      <c r="I54" s="33"/>
      <c r="J54" s="4"/>
      <c r="K54" s="4"/>
      <c r="S54" s="44"/>
    </row>
    <row r="55" spans="1:19">
      <c r="A55" s="4">
        <v>47</v>
      </c>
      <c r="B55" s="4"/>
      <c r="C55" s="4"/>
      <c r="D55" s="41"/>
      <c r="E55" s="41"/>
      <c r="F55" s="33"/>
      <c r="G55" s="33"/>
      <c r="H55" s="33"/>
      <c r="I55" s="33"/>
      <c r="J55" s="4"/>
      <c r="K55" s="4"/>
      <c r="S55" s="44"/>
    </row>
    <row r="56" spans="1:19">
      <c r="A56" s="4">
        <v>48</v>
      </c>
      <c r="B56" s="4"/>
      <c r="C56" s="4"/>
      <c r="D56" s="41"/>
      <c r="E56" s="41"/>
      <c r="F56" s="33"/>
      <c r="G56" s="33"/>
      <c r="H56" s="33"/>
      <c r="I56" s="33"/>
      <c r="J56" s="4"/>
      <c r="K56" s="4"/>
      <c r="S56" s="44"/>
    </row>
    <row r="57" spans="1:19">
      <c r="A57" s="4">
        <v>49</v>
      </c>
      <c r="B57" s="4"/>
      <c r="C57" s="4"/>
      <c r="D57" s="41"/>
      <c r="E57" s="41"/>
      <c r="F57" s="33"/>
      <c r="G57" s="33"/>
      <c r="H57" s="33"/>
      <c r="I57" s="33"/>
      <c r="J57" s="4"/>
      <c r="K57" s="4"/>
      <c r="S57" s="44"/>
    </row>
    <row r="58" spans="1:19">
      <c r="A58" s="4">
        <v>50</v>
      </c>
      <c r="B58" s="4"/>
      <c r="C58" s="4"/>
      <c r="D58" s="41"/>
      <c r="E58" s="41"/>
      <c r="F58" s="33"/>
      <c r="G58" s="33"/>
      <c r="H58" s="33"/>
      <c r="I58" s="33"/>
      <c r="J58" s="4"/>
      <c r="K58" s="4"/>
      <c r="S58" s="44"/>
    </row>
    <row r="59" spans="1:19">
      <c r="A59" s="4">
        <v>51</v>
      </c>
      <c r="B59" s="4"/>
      <c r="C59" s="4"/>
      <c r="D59" s="41"/>
      <c r="E59" s="41"/>
      <c r="F59" s="33"/>
      <c r="G59" s="33"/>
      <c r="H59" s="33"/>
      <c r="I59" s="33"/>
      <c r="J59" s="4"/>
      <c r="K59" s="4"/>
      <c r="S59" s="44"/>
    </row>
    <row r="60" spans="1:19">
      <c r="A60" s="4">
        <v>52</v>
      </c>
      <c r="B60" s="4"/>
      <c r="C60" s="4"/>
      <c r="D60" s="41"/>
      <c r="E60" s="41"/>
      <c r="F60" s="33"/>
      <c r="G60" s="33"/>
      <c r="H60" s="33"/>
      <c r="I60" s="33"/>
      <c r="J60" s="4"/>
      <c r="K60" s="4"/>
      <c r="S60" s="44"/>
    </row>
    <row r="61" spans="1:19">
      <c r="A61" s="4">
        <v>53</v>
      </c>
      <c r="B61" s="4"/>
      <c r="C61" s="4"/>
      <c r="D61" s="41"/>
      <c r="E61" s="41"/>
      <c r="F61" s="33"/>
      <c r="G61" s="33"/>
      <c r="H61" s="33"/>
      <c r="I61" s="33"/>
      <c r="J61" s="4"/>
      <c r="K61" s="4"/>
      <c r="S61" s="44"/>
    </row>
    <row r="62" spans="1:19">
      <c r="A62" s="4">
        <v>54</v>
      </c>
      <c r="B62" s="4"/>
      <c r="C62" s="4"/>
      <c r="D62" s="41"/>
      <c r="E62" s="41"/>
      <c r="F62" s="33"/>
      <c r="G62" s="33"/>
      <c r="H62" s="33"/>
      <c r="I62" s="33"/>
      <c r="J62" s="4"/>
      <c r="K62" s="4"/>
      <c r="S62" s="44"/>
    </row>
    <row r="63" spans="1:19">
      <c r="A63" s="4">
        <v>55</v>
      </c>
      <c r="B63" s="4"/>
      <c r="C63" s="4"/>
      <c r="D63" s="41"/>
      <c r="E63" s="41"/>
      <c r="F63" s="33"/>
      <c r="G63" s="33"/>
      <c r="H63" s="33"/>
      <c r="I63" s="33"/>
      <c r="J63" s="4"/>
      <c r="K63" s="4"/>
      <c r="S63" s="44"/>
    </row>
    <row r="64" spans="1:19">
      <c r="A64" s="4">
        <v>56</v>
      </c>
      <c r="B64" s="4"/>
      <c r="C64" s="4"/>
      <c r="D64" s="41"/>
      <c r="E64" s="41"/>
      <c r="F64" s="33"/>
      <c r="G64" s="33"/>
      <c r="H64" s="33"/>
      <c r="I64" s="33"/>
      <c r="J64" s="4"/>
      <c r="K64" s="4"/>
      <c r="S64" s="44"/>
    </row>
    <row r="65" spans="1:19">
      <c r="A65" s="4">
        <v>57</v>
      </c>
      <c r="B65" s="4"/>
      <c r="C65" s="4"/>
      <c r="D65" s="41"/>
      <c r="E65" s="41"/>
      <c r="F65" s="33"/>
      <c r="G65" s="33"/>
      <c r="H65" s="33"/>
      <c r="I65" s="33"/>
      <c r="J65" s="4"/>
      <c r="K65" s="4"/>
      <c r="S65" s="44"/>
    </row>
    <row r="66" spans="1:19">
      <c r="A66" s="4">
        <v>58</v>
      </c>
      <c r="B66" s="4"/>
      <c r="C66" s="4"/>
      <c r="D66" s="41"/>
      <c r="E66" s="41"/>
      <c r="F66" s="33"/>
      <c r="G66" s="33"/>
      <c r="H66" s="33"/>
      <c r="I66" s="33"/>
      <c r="J66" s="4"/>
      <c r="K66" s="4"/>
      <c r="S66" s="44"/>
    </row>
    <row r="67" spans="1:19">
      <c r="A67" s="4">
        <v>59</v>
      </c>
      <c r="B67" s="4"/>
      <c r="C67" s="4"/>
      <c r="D67" s="41"/>
      <c r="E67" s="41"/>
      <c r="F67" s="33"/>
      <c r="G67" s="33"/>
      <c r="H67" s="33"/>
      <c r="I67" s="33"/>
      <c r="J67" s="4"/>
      <c r="K67" s="4"/>
      <c r="S67" s="44"/>
    </row>
    <row r="68" spans="1:19">
      <c r="A68" s="4">
        <v>60</v>
      </c>
      <c r="B68" s="4"/>
      <c r="C68" s="4"/>
      <c r="D68" s="41"/>
      <c r="E68" s="41"/>
      <c r="F68" s="33"/>
      <c r="G68" s="33"/>
      <c r="H68" s="33"/>
      <c r="I68" s="33"/>
      <c r="J68" s="4"/>
      <c r="K68" s="4"/>
      <c r="S68" s="44"/>
    </row>
    <row r="69" spans="1:19">
      <c r="A69" s="4">
        <v>61</v>
      </c>
      <c r="B69" s="4"/>
      <c r="C69" s="4"/>
      <c r="D69" s="41"/>
      <c r="E69" s="41"/>
      <c r="F69" s="33"/>
      <c r="G69" s="33"/>
      <c r="H69" s="33"/>
      <c r="I69" s="33"/>
      <c r="J69" s="4"/>
      <c r="K69" s="4"/>
      <c r="S69" s="44"/>
    </row>
    <row r="70" spans="1:19">
      <c r="A70" s="4">
        <v>62</v>
      </c>
      <c r="B70" s="4"/>
      <c r="C70" s="4"/>
      <c r="D70" s="41"/>
      <c r="E70" s="41"/>
      <c r="F70" s="33"/>
      <c r="G70" s="33"/>
      <c r="H70" s="33"/>
      <c r="I70" s="33"/>
      <c r="J70" s="4"/>
      <c r="K70" s="4"/>
      <c r="S70" s="44"/>
    </row>
    <row r="71" spans="1:19">
      <c r="A71" s="4">
        <v>63</v>
      </c>
      <c r="B71" s="4"/>
      <c r="C71" s="4"/>
      <c r="D71" s="41"/>
      <c r="E71" s="41"/>
      <c r="F71" s="33"/>
      <c r="G71" s="33"/>
      <c r="H71" s="33"/>
      <c r="I71" s="33"/>
      <c r="J71" s="4"/>
      <c r="K71" s="4"/>
      <c r="S71" s="44"/>
    </row>
    <row r="72" spans="1:19">
      <c r="A72" s="4">
        <v>64</v>
      </c>
      <c r="B72" s="4"/>
      <c r="C72" s="4"/>
      <c r="D72" s="41"/>
      <c r="E72" s="41"/>
      <c r="F72" s="33"/>
      <c r="G72" s="33"/>
      <c r="H72" s="33"/>
      <c r="I72" s="33"/>
      <c r="J72" s="4"/>
      <c r="K72" s="4"/>
      <c r="S72" s="44"/>
    </row>
    <row r="73" spans="1:19">
      <c r="A73" s="4">
        <v>65</v>
      </c>
      <c r="B73" s="4"/>
      <c r="C73" s="4"/>
      <c r="D73" s="41"/>
      <c r="E73" s="41"/>
      <c r="F73" s="33"/>
      <c r="G73" s="33"/>
      <c r="H73" s="33"/>
      <c r="I73" s="33"/>
      <c r="J73" s="4"/>
      <c r="K73" s="4"/>
      <c r="S73" s="44"/>
    </row>
    <row r="74" spans="1:19">
      <c r="A74" s="4">
        <v>66</v>
      </c>
      <c r="B74" s="4"/>
      <c r="C74" s="4"/>
      <c r="D74" s="41"/>
      <c r="E74" s="41"/>
      <c r="F74" s="33"/>
      <c r="G74" s="33"/>
      <c r="H74" s="33"/>
      <c r="I74" s="33"/>
      <c r="J74" s="4"/>
      <c r="K74" s="4"/>
      <c r="S74" s="44"/>
    </row>
    <row r="75" spans="1:19">
      <c r="A75" s="4">
        <v>67</v>
      </c>
      <c r="B75" s="4"/>
      <c r="C75" s="4"/>
      <c r="D75" s="41"/>
      <c r="E75" s="41"/>
      <c r="F75" s="33"/>
      <c r="G75" s="33"/>
      <c r="H75" s="33"/>
      <c r="I75" s="33"/>
      <c r="J75" s="4"/>
      <c r="K75" s="4"/>
      <c r="S75" s="44"/>
    </row>
    <row r="76" spans="1:19">
      <c r="A76" s="4">
        <v>68</v>
      </c>
      <c r="B76" s="4"/>
      <c r="C76" s="4"/>
      <c r="D76" s="41"/>
      <c r="E76" s="41"/>
      <c r="F76" s="33"/>
      <c r="G76" s="33"/>
      <c r="H76" s="33"/>
      <c r="I76" s="33"/>
      <c r="J76" s="4"/>
      <c r="K76" s="4"/>
      <c r="S76" s="44"/>
    </row>
    <row r="77" spans="1:19">
      <c r="A77" s="4">
        <v>69</v>
      </c>
      <c r="B77" s="4"/>
      <c r="C77" s="4"/>
      <c r="D77" s="41"/>
      <c r="E77" s="41"/>
      <c r="F77" s="33"/>
      <c r="G77" s="33"/>
      <c r="H77" s="33"/>
      <c r="I77" s="33"/>
      <c r="J77" s="4"/>
      <c r="K77" s="4"/>
      <c r="S77" s="44"/>
    </row>
    <row r="78" spans="1:19">
      <c r="A78" s="4">
        <v>70</v>
      </c>
      <c r="B78" s="4"/>
      <c r="C78" s="4"/>
      <c r="D78" s="41"/>
      <c r="E78" s="41"/>
      <c r="F78" s="33"/>
      <c r="G78" s="33"/>
      <c r="H78" s="33"/>
      <c r="I78" s="33"/>
      <c r="J78" s="4"/>
      <c r="K78" s="4"/>
      <c r="S78" s="44"/>
    </row>
    <row r="79" spans="1:19">
      <c r="A79" s="4">
        <v>71</v>
      </c>
      <c r="B79" s="4"/>
      <c r="C79" s="4"/>
      <c r="D79" s="41"/>
      <c r="E79" s="41"/>
      <c r="F79" s="33"/>
      <c r="G79" s="33"/>
      <c r="H79" s="33"/>
      <c r="I79" s="33"/>
      <c r="J79" s="4"/>
      <c r="K79" s="4"/>
      <c r="S79" s="44"/>
    </row>
    <row r="80" spans="1:19">
      <c r="A80" s="4">
        <v>72</v>
      </c>
      <c r="B80" s="4"/>
      <c r="C80" s="4"/>
      <c r="D80" s="41"/>
      <c r="E80" s="41"/>
      <c r="F80" s="33"/>
      <c r="G80" s="33"/>
      <c r="H80" s="33"/>
      <c r="I80" s="33"/>
      <c r="J80" s="4"/>
      <c r="K80" s="4"/>
      <c r="S80" s="44"/>
    </row>
    <row r="81" spans="1:19">
      <c r="A81" s="4">
        <v>73</v>
      </c>
      <c r="B81" s="4"/>
      <c r="C81" s="4"/>
      <c r="D81" s="41"/>
      <c r="E81" s="41"/>
      <c r="F81" s="33"/>
      <c r="G81" s="33"/>
      <c r="H81" s="33"/>
      <c r="I81" s="33"/>
      <c r="J81" s="4"/>
      <c r="K81" s="4"/>
      <c r="S81" s="44"/>
    </row>
    <row r="82" spans="1:19">
      <c r="A82" s="4">
        <v>74</v>
      </c>
      <c r="B82" s="4"/>
      <c r="C82" s="4"/>
      <c r="D82" s="41"/>
      <c r="E82" s="41"/>
      <c r="F82" s="33"/>
      <c r="G82" s="33"/>
      <c r="H82" s="33"/>
      <c r="I82" s="33"/>
      <c r="J82" s="4"/>
      <c r="K82" s="4"/>
      <c r="S82" s="44"/>
    </row>
    <row r="83" spans="1:19">
      <c r="A83" s="4">
        <v>75</v>
      </c>
      <c r="B83" s="4"/>
      <c r="C83" s="4"/>
      <c r="D83" s="41"/>
      <c r="E83" s="41"/>
      <c r="F83" s="33"/>
      <c r="G83" s="33"/>
      <c r="H83" s="33"/>
      <c r="I83" s="33"/>
      <c r="J83" s="4"/>
      <c r="K83" s="4"/>
      <c r="S83" s="44"/>
    </row>
    <row r="84" spans="1:19">
      <c r="A84" s="4">
        <v>76</v>
      </c>
      <c r="B84" s="4"/>
      <c r="C84" s="4"/>
      <c r="D84" s="41"/>
      <c r="E84" s="41"/>
      <c r="F84" s="33"/>
      <c r="G84" s="33"/>
      <c r="H84" s="33"/>
      <c r="I84" s="33"/>
      <c r="J84" s="4"/>
      <c r="K84" s="4"/>
      <c r="S84" s="44"/>
    </row>
    <row r="85" spans="1:19">
      <c r="A85" s="4">
        <v>77</v>
      </c>
      <c r="B85" s="4"/>
      <c r="C85" s="4"/>
      <c r="D85" s="41"/>
      <c r="E85" s="41"/>
      <c r="F85" s="33"/>
      <c r="G85" s="33"/>
      <c r="H85" s="33"/>
      <c r="I85" s="33"/>
      <c r="J85" s="4"/>
      <c r="K85" s="4"/>
      <c r="S85" s="44"/>
    </row>
    <row r="86" spans="1:19">
      <c r="A86" s="4">
        <v>78</v>
      </c>
      <c r="B86" s="4"/>
      <c r="C86" s="4"/>
      <c r="D86" s="41"/>
      <c r="E86" s="41"/>
      <c r="F86" s="33"/>
      <c r="G86" s="33"/>
      <c r="H86" s="33"/>
      <c r="I86" s="33"/>
      <c r="J86" s="4"/>
      <c r="K86" s="4"/>
      <c r="S86" s="44"/>
    </row>
    <row r="87" spans="1:19">
      <c r="A87" s="4">
        <v>79</v>
      </c>
      <c r="B87" s="4"/>
      <c r="C87" s="4"/>
      <c r="D87" s="41"/>
      <c r="E87" s="41"/>
      <c r="F87" s="33"/>
      <c r="G87" s="33"/>
      <c r="H87" s="33"/>
      <c r="I87" s="33"/>
      <c r="J87" s="4"/>
      <c r="K87" s="4"/>
      <c r="S87" s="44"/>
    </row>
    <row r="88" spans="1:19">
      <c r="A88" s="4">
        <v>80</v>
      </c>
      <c r="B88" s="4"/>
      <c r="C88" s="4"/>
      <c r="D88" s="41"/>
      <c r="E88" s="41"/>
      <c r="F88" s="33"/>
      <c r="G88" s="33"/>
      <c r="H88" s="33"/>
      <c r="I88" s="33"/>
      <c r="J88" s="4"/>
      <c r="K88" s="4"/>
      <c r="S88" s="44"/>
    </row>
    <row r="89" spans="1:19">
      <c r="A89" s="4">
        <v>81</v>
      </c>
      <c r="B89" s="4"/>
      <c r="C89" s="4"/>
      <c r="D89" s="41"/>
      <c r="E89" s="41"/>
      <c r="F89" s="33"/>
      <c r="G89" s="33"/>
      <c r="H89" s="33"/>
      <c r="I89" s="33"/>
      <c r="J89" s="4"/>
      <c r="K89" s="4"/>
      <c r="S89" s="44"/>
    </row>
    <row r="90" spans="1:19">
      <c r="A90" s="4">
        <v>82</v>
      </c>
      <c r="B90" s="4"/>
      <c r="C90" s="4"/>
      <c r="D90" s="41"/>
      <c r="E90" s="41"/>
      <c r="F90" s="33"/>
      <c r="G90" s="33"/>
      <c r="H90" s="33"/>
      <c r="I90" s="33"/>
      <c r="J90" s="4"/>
      <c r="K90" s="4"/>
      <c r="S90" s="44"/>
    </row>
    <row r="91" spans="1:19">
      <c r="A91" s="4">
        <v>83</v>
      </c>
      <c r="B91" s="4"/>
      <c r="C91" s="4"/>
      <c r="D91" s="41"/>
      <c r="E91" s="41"/>
      <c r="F91" s="33"/>
      <c r="G91" s="33"/>
      <c r="H91" s="33"/>
      <c r="I91" s="33"/>
      <c r="J91" s="4"/>
      <c r="K91" s="4"/>
      <c r="S91" s="44"/>
    </row>
    <row r="92" spans="1:19">
      <c r="A92" s="4">
        <v>84</v>
      </c>
      <c r="B92" s="4"/>
      <c r="C92" s="4"/>
      <c r="D92" s="41"/>
      <c r="E92" s="41"/>
      <c r="F92" s="33"/>
      <c r="G92" s="33"/>
      <c r="H92" s="33"/>
      <c r="I92" s="33"/>
      <c r="J92" s="4"/>
      <c r="K92" s="4"/>
      <c r="S92" s="44"/>
    </row>
    <row r="93" spans="1:19">
      <c r="A93" s="4">
        <v>85</v>
      </c>
      <c r="B93" s="4"/>
      <c r="C93" s="4"/>
      <c r="D93" s="41"/>
      <c r="E93" s="41"/>
      <c r="F93" s="33"/>
      <c r="G93" s="33"/>
      <c r="H93" s="33"/>
      <c r="I93" s="33"/>
      <c r="J93" s="4"/>
      <c r="K93" s="4"/>
      <c r="S93" s="44"/>
    </row>
    <row r="94" spans="1:19">
      <c r="A94" s="4">
        <v>86</v>
      </c>
      <c r="B94" s="4"/>
      <c r="C94" s="4"/>
      <c r="D94" s="41"/>
      <c r="E94" s="41"/>
      <c r="F94" s="33"/>
      <c r="G94" s="33"/>
      <c r="H94" s="33"/>
      <c r="I94" s="33"/>
      <c r="J94" s="4"/>
      <c r="K94" s="4"/>
      <c r="S94" s="44"/>
    </row>
    <row r="95" spans="1:19">
      <c r="A95" s="4">
        <v>87</v>
      </c>
      <c r="B95" s="4"/>
      <c r="C95" s="4"/>
      <c r="D95" s="41"/>
      <c r="E95" s="41"/>
      <c r="F95" s="33"/>
      <c r="G95" s="33"/>
      <c r="H95" s="33"/>
      <c r="I95" s="33"/>
      <c r="J95" s="4"/>
      <c r="K95" s="4"/>
      <c r="S95" s="44"/>
    </row>
    <row r="96" spans="1:19">
      <c r="A96" s="4">
        <v>88</v>
      </c>
      <c r="B96" s="4"/>
      <c r="C96" s="4"/>
      <c r="D96" s="41"/>
      <c r="E96" s="41"/>
      <c r="F96" s="33"/>
      <c r="G96" s="33"/>
      <c r="H96" s="33"/>
      <c r="I96" s="33"/>
      <c r="J96" s="4"/>
      <c r="K96" s="4"/>
      <c r="S96" s="44"/>
    </row>
    <row r="97" spans="1:19">
      <c r="A97" s="4">
        <v>89</v>
      </c>
      <c r="B97" s="4"/>
      <c r="C97" s="4"/>
      <c r="D97" s="41"/>
      <c r="E97" s="41"/>
      <c r="F97" s="33"/>
      <c r="G97" s="33"/>
      <c r="H97" s="33"/>
      <c r="I97" s="33"/>
      <c r="J97" s="4"/>
      <c r="K97" s="4"/>
      <c r="S97" s="44"/>
    </row>
    <row r="98" spans="1:19">
      <c r="A98" s="4">
        <v>90</v>
      </c>
      <c r="B98" s="4"/>
      <c r="C98" s="4"/>
      <c r="D98" s="41"/>
      <c r="E98" s="41"/>
      <c r="F98" s="33"/>
      <c r="G98" s="33"/>
      <c r="H98" s="33"/>
      <c r="I98" s="33"/>
      <c r="J98" s="4"/>
      <c r="K98" s="4"/>
      <c r="S98" s="44"/>
    </row>
    <row r="99" spans="1:19">
      <c r="A99" s="4">
        <v>91</v>
      </c>
      <c r="B99" s="4"/>
      <c r="C99" s="4"/>
      <c r="D99" s="41"/>
      <c r="E99" s="41"/>
      <c r="F99" s="33"/>
      <c r="G99" s="33"/>
      <c r="H99" s="33"/>
      <c r="I99" s="33"/>
      <c r="J99" s="4"/>
      <c r="K99" s="4"/>
      <c r="S99" s="44"/>
    </row>
    <row r="100" spans="1:19">
      <c r="A100" s="4">
        <v>92</v>
      </c>
      <c r="B100" s="4"/>
      <c r="C100" s="4"/>
      <c r="D100" s="41"/>
      <c r="E100" s="41"/>
      <c r="F100" s="33"/>
      <c r="G100" s="33"/>
      <c r="H100" s="33"/>
      <c r="I100" s="33"/>
      <c r="J100" s="4"/>
      <c r="K100" s="4"/>
      <c r="S100" s="44"/>
    </row>
    <row r="101" spans="1:19">
      <c r="A101" s="4">
        <v>93</v>
      </c>
      <c r="B101" s="4"/>
      <c r="C101" s="4"/>
      <c r="D101" s="41"/>
      <c r="E101" s="41"/>
      <c r="F101" s="33"/>
      <c r="G101" s="33"/>
      <c r="H101" s="33"/>
      <c r="I101" s="33"/>
      <c r="J101" s="4"/>
      <c r="K101" s="4"/>
      <c r="S101" s="44"/>
    </row>
    <row r="102" spans="1:19">
      <c r="A102" s="4">
        <v>94</v>
      </c>
      <c r="B102" s="4"/>
      <c r="C102" s="4"/>
      <c r="D102" s="41"/>
      <c r="E102" s="41"/>
      <c r="F102" s="33"/>
      <c r="G102" s="33"/>
      <c r="H102" s="33"/>
      <c r="I102" s="33"/>
      <c r="J102" s="4"/>
      <c r="K102" s="4"/>
      <c r="S102" s="44"/>
    </row>
    <row r="103" spans="1:19">
      <c r="A103" s="4">
        <v>95</v>
      </c>
      <c r="B103" s="4"/>
      <c r="C103" s="4"/>
      <c r="D103" s="41"/>
      <c r="E103" s="41"/>
      <c r="F103" s="33"/>
      <c r="G103" s="33"/>
      <c r="H103" s="33"/>
      <c r="I103" s="33"/>
      <c r="J103" s="4"/>
      <c r="K103" s="4"/>
      <c r="S103" s="44"/>
    </row>
    <row r="104" spans="1:19">
      <c r="A104" s="4">
        <v>96</v>
      </c>
      <c r="B104" s="4"/>
      <c r="C104" s="4"/>
      <c r="D104" s="41"/>
      <c r="E104" s="41"/>
      <c r="F104" s="33"/>
      <c r="G104" s="33"/>
      <c r="H104" s="33"/>
      <c r="I104" s="33"/>
      <c r="J104" s="4"/>
      <c r="K104" s="4"/>
      <c r="S104" s="44"/>
    </row>
    <row r="105" spans="1:19">
      <c r="A105" s="4">
        <v>97</v>
      </c>
      <c r="B105" s="4"/>
      <c r="C105" s="4"/>
      <c r="D105" s="41"/>
      <c r="E105" s="41"/>
      <c r="F105" s="33"/>
      <c r="G105" s="33"/>
      <c r="H105" s="33"/>
      <c r="I105" s="33"/>
      <c r="J105" s="4"/>
      <c r="K105" s="4"/>
      <c r="S105" s="44"/>
    </row>
    <row r="106" spans="1:19">
      <c r="A106" s="4">
        <v>98</v>
      </c>
      <c r="B106" s="4"/>
      <c r="C106" s="4"/>
      <c r="D106" s="41"/>
      <c r="E106" s="41"/>
      <c r="F106" s="33"/>
      <c r="G106" s="33"/>
      <c r="H106" s="33"/>
      <c r="I106" s="33"/>
      <c r="J106" s="4"/>
      <c r="K106" s="4"/>
      <c r="S106" s="44"/>
    </row>
    <row r="107" spans="1:19">
      <c r="A107" s="4">
        <v>99</v>
      </c>
      <c r="B107" s="4"/>
      <c r="C107" s="4"/>
      <c r="D107" s="41"/>
      <c r="E107" s="41"/>
      <c r="F107" s="33"/>
      <c r="G107" s="33"/>
      <c r="H107" s="33"/>
      <c r="I107" s="33"/>
      <c r="J107" s="4"/>
      <c r="K107" s="4"/>
      <c r="S107" s="44"/>
    </row>
    <row r="108" spans="1:19">
      <c r="A108" s="4">
        <v>100</v>
      </c>
      <c r="B108" s="4"/>
      <c r="C108" s="4"/>
      <c r="D108" s="41"/>
      <c r="E108" s="41"/>
      <c r="F108" s="33"/>
      <c r="G108" s="33"/>
      <c r="H108" s="33"/>
      <c r="I108" s="33"/>
      <c r="J108" s="4"/>
      <c r="K108" s="4"/>
      <c r="S108" s="44"/>
    </row>
  </sheetData>
  <dataConsolidate/>
  <mergeCells count="20">
    <mergeCell ref="M15:R17"/>
    <mergeCell ref="B5:C5"/>
    <mergeCell ref="B6:C6"/>
    <mergeCell ref="D8:E8"/>
    <mergeCell ref="I5:J5"/>
    <mergeCell ref="I6:J6"/>
    <mergeCell ref="D5:H5"/>
    <mergeCell ref="D6:H6"/>
    <mergeCell ref="M11:R11"/>
    <mergeCell ref="P3:Q3"/>
    <mergeCell ref="P2:Q2"/>
    <mergeCell ref="H2:M2"/>
    <mergeCell ref="F3:G3"/>
    <mergeCell ref="B1:N1"/>
    <mergeCell ref="N2:O2"/>
    <mergeCell ref="B3:C3"/>
    <mergeCell ref="B2:C2"/>
    <mergeCell ref="F2:G2"/>
    <mergeCell ref="H3:M3"/>
    <mergeCell ref="N3:O3"/>
  </mergeCells>
  <phoneticPr fontId="1"/>
  <dataValidations count="7">
    <dataValidation type="list" allowBlank="1" showInputMessage="1" showErrorMessage="1" sqref="B3">
      <formula1>学校名</formula1>
    </dataValidation>
    <dataValidation type="list" allowBlank="1" showInputMessage="1" showErrorMessage="1" sqref="D3">
      <formula1>年度</formula1>
    </dataValidation>
    <dataValidation type="list" allowBlank="1" showInputMessage="1" showErrorMessage="1" sqref="E3">
      <formula1>男女</formula1>
    </dataValidation>
    <dataValidation type="list" allowBlank="1" showInputMessage="1" showErrorMessage="1" sqref="F9:F108">
      <formula1>生年</formula1>
    </dataValidation>
    <dataValidation type="list" allowBlank="1" showInputMessage="1" showErrorMessage="1" sqref="G9:G108">
      <formula1>生月</formula1>
    </dataValidation>
    <dataValidation type="list" allowBlank="1" showInputMessage="1" showErrorMessage="1" sqref="H14:H108">
      <formula1>生日</formula1>
    </dataValidation>
    <dataValidation type="list" allowBlank="1" showInputMessage="1" showErrorMessage="1" sqref="I9:I11 I14:I108">
      <formula1>学年</formula1>
    </dataValidation>
  </dataValidations>
  <pageMargins left="0.25" right="0.25" top="0.75" bottom="0.75" header="0.3" footer="0.3"/>
  <pageSetup paperSize="9" orientation="landscape" horizontalDpi="4294967294"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74"/>
  <sheetViews>
    <sheetView workbookViewId="0">
      <selection activeCell="A3" sqref="A3"/>
    </sheetView>
  </sheetViews>
  <sheetFormatPr defaultRowHeight="12.75"/>
  <cols>
    <col min="1" max="1" width="14.86328125" bestFit="1" customWidth="1"/>
  </cols>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row r="27" spans="1:1">
      <c r="A27" t="s">
        <v>131</v>
      </c>
    </row>
    <row r="28" spans="1:1">
      <c r="A28" t="s">
        <v>132</v>
      </c>
    </row>
    <row r="29" spans="1:1">
      <c r="A29" t="s">
        <v>133</v>
      </c>
    </row>
    <row r="30" spans="1:1">
      <c r="A30" t="s">
        <v>134</v>
      </c>
    </row>
    <row r="31" spans="1:1">
      <c r="A31" t="s">
        <v>135</v>
      </c>
    </row>
    <row r="32" spans="1:1">
      <c r="A32" t="s">
        <v>136</v>
      </c>
    </row>
    <row r="33" spans="1:1">
      <c r="A33" t="s">
        <v>137</v>
      </c>
    </row>
    <row r="34" spans="1:1">
      <c r="A34" t="s">
        <v>138</v>
      </c>
    </row>
    <row r="35" spans="1:1">
      <c r="A35" t="s">
        <v>139</v>
      </c>
    </row>
    <row r="36" spans="1:1">
      <c r="A36" t="s">
        <v>140</v>
      </c>
    </row>
    <row r="37" spans="1:1">
      <c r="A37" t="s">
        <v>141</v>
      </c>
    </row>
    <row r="38" spans="1:1">
      <c r="A38" t="s">
        <v>142</v>
      </c>
    </row>
    <row r="39" spans="1:1">
      <c r="A39" t="s">
        <v>143</v>
      </c>
    </row>
    <row r="40" spans="1:1">
      <c r="A40" t="s">
        <v>144</v>
      </c>
    </row>
    <row r="41" spans="1:1">
      <c r="A41" t="s">
        <v>145</v>
      </c>
    </row>
    <row r="42" spans="1:1">
      <c r="A42" t="s">
        <v>146</v>
      </c>
    </row>
    <row r="43" spans="1:1">
      <c r="A43" t="s">
        <v>147</v>
      </c>
    </row>
    <row r="44" spans="1:1">
      <c r="A44" t="s">
        <v>148</v>
      </c>
    </row>
    <row r="45" spans="1:1">
      <c r="A45" t="s">
        <v>149</v>
      </c>
    </row>
    <row r="46" spans="1:1">
      <c r="A46" t="s">
        <v>150</v>
      </c>
    </row>
    <row r="47" spans="1:1">
      <c r="A47" t="s">
        <v>151</v>
      </c>
    </row>
    <row r="48" spans="1:1">
      <c r="A48" t="s">
        <v>152</v>
      </c>
    </row>
    <row r="49" spans="1:1">
      <c r="A49" t="s">
        <v>153</v>
      </c>
    </row>
    <row r="50" spans="1:1">
      <c r="A50" t="s">
        <v>154</v>
      </c>
    </row>
    <row r="51" spans="1:1">
      <c r="A51" t="s">
        <v>155</v>
      </c>
    </row>
    <row r="52" spans="1:1">
      <c r="A52" t="s">
        <v>156</v>
      </c>
    </row>
    <row r="53" spans="1:1">
      <c r="A53" t="s">
        <v>157</v>
      </c>
    </row>
    <row r="54" spans="1:1">
      <c r="A54" t="s">
        <v>158</v>
      </c>
    </row>
    <row r="55" spans="1:1">
      <c r="A55" t="s">
        <v>159</v>
      </c>
    </row>
    <row r="56" spans="1:1">
      <c r="A56" t="s">
        <v>160</v>
      </c>
    </row>
    <row r="57" spans="1:1">
      <c r="A57" t="s">
        <v>161</v>
      </c>
    </row>
    <row r="58" spans="1:1">
      <c r="A58" t="s">
        <v>162</v>
      </c>
    </row>
    <row r="59" spans="1:1">
      <c r="A59" t="s">
        <v>163</v>
      </c>
    </row>
    <row r="60" spans="1:1">
      <c r="A60" t="s">
        <v>164</v>
      </c>
    </row>
    <row r="61" spans="1:1">
      <c r="A61" t="s">
        <v>165</v>
      </c>
    </row>
    <row r="62" spans="1:1">
      <c r="A62" t="s">
        <v>166</v>
      </c>
    </row>
    <row r="63" spans="1:1">
      <c r="A63" t="s">
        <v>167</v>
      </c>
    </row>
    <row r="64" spans="1:1">
      <c r="A64" t="s">
        <v>168</v>
      </c>
    </row>
    <row r="65" spans="1:1">
      <c r="A65" t="s">
        <v>169</v>
      </c>
    </row>
    <row r="66" spans="1:1">
      <c r="A66" t="s">
        <v>170</v>
      </c>
    </row>
    <row r="67" spans="1:1">
      <c r="A67" t="s">
        <v>171</v>
      </c>
    </row>
    <row r="68" spans="1:1">
      <c r="A68" t="s">
        <v>172</v>
      </c>
    </row>
    <row r="69" spans="1:1">
      <c r="A69" t="s">
        <v>173</v>
      </c>
    </row>
    <row r="70" spans="1:1">
      <c r="A70" t="s">
        <v>174</v>
      </c>
    </row>
    <row r="71" spans="1:1">
      <c r="A71" t="s">
        <v>175</v>
      </c>
    </row>
    <row r="72" spans="1:1">
      <c r="A72" t="s">
        <v>176</v>
      </c>
    </row>
    <row r="73" spans="1:1">
      <c r="A73" t="s">
        <v>177</v>
      </c>
    </row>
    <row r="74" spans="1:1">
      <c r="A74" t="s">
        <v>104</v>
      </c>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115"/>
  <sheetViews>
    <sheetView showZeros="0" workbookViewId="0">
      <selection activeCell="F3" sqref="F3:G3"/>
    </sheetView>
  </sheetViews>
  <sheetFormatPr defaultRowHeight="12.75"/>
  <cols>
    <col min="1" max="1" width="14" customWidth="1"/>
    <col min="2" max="2" width="8" customWidth="1"/>
    <col min="3" max="3" width="4.46484375" customWidth="1"/>
    <col min="4" max="4" width="4" customWidth="1"/>
    <col min="5" max="5" width="7.73046875" customWidth="1"/>
    <col min="6" max="6" width="8.19921875" customWidth="1"/>
    <col min="7" max="7" width="7.73046875" customWidth="1"/>
    <col min="8" max="8" width="8.46484375" customWidth="1"/>
    <col min="9" max="9" width="8" customWidth="1"/>
    <col min="10" max="10" width="8.1328125" customWidth="1"/>
    <col min="12" max="12" width="8" customWidth="1"/>
    <col min="13" max="13" width="8.19921875" customWidth="1"/>
  </cols>
  <sheetData>
    <row r="1" spans="1:14" ht="29.25" customHeight="1">
      <c r="D1" s="10" t="s">
        <v>85</v>
      </c>
      <c r="E1" s="9"/>
      <c r="F1" s="9"/>
      <c r="G1" s="9"/>
      <c r="H1" s="9"/>
      <c r="I1" s="9"/>
      <c r="J1" s="9"/>
      <c r="K1" s="9"/>
      <c r="L1" s="9"/>
      <c r="M1" s="12"/>
      <c r="N1" s="12"/>
    </row>
    <row r="2" spans="1:14" ht="7.5" customHeight="1" thickBot="1"/>
    <row r="3" spans="1:14" ht="30" customHeight="1" thickBot="1">
      <c r="D3" s="91" t="str">
        <f>協会登録!E3&amp;"子"</f>
        <v>子</v>
      </c>
      <c r="E3" s="92"/>
    </row>
    <row r="5" spans="1:14">
      <c r="E5" s="7" t="s">
        <v>0</v>
      </c>
      <c r="F5" s="87">
        <f>協会登録!B3</f>
        <v>0</v>
      </c>
      <c r="G5" s="87"/>
      <c r="H5" s="7"/>
      <c r="I5" s="7"/>
      <c r="J5" s="7"/>
      <c r="K5" s="7"/>
      <c r="L5" s="7"/>
    </row>
    <row r="6" spans="1:14" ht="14.25">
      <c r="E6" s="7" t="s">
        <v>26</v>
      </c>
      <c r="F6" s="53">
        <f>協会登録!H3</f>
        <v>0</v>
      </c>
      <c r="G6" s="54"/>
      <c r="H6" s="54"/>
      <c r="I6" s="7"/>
      <c r="J6" s="11"/>
      <c r="K6" s="7"/>
      <c r="L6" s="7"/>
    </row>
    <row r="7" spans="1:14">
      <c r="E7" s="7" t="s">
        <v>27</v>
      </c>
      <c r="F7" s="97">
        <f>協会登録!N3</f>
        <v>0</v>
      </c>
      <c r="G7" s="98"/>
      <c r="H7" s="7"/>
      <c r="I7" s="7"/>
      <c r="J7" s="7"/>
      <c r="K7" s="7"/>
      <c r="L7" s="7"/>
    </row>
    <row r="8" spans="1:14">
      <c r="E8" s="7" t="s">
        <v>33</v>
      </c>
      <c r="F8" s="99">
        <f>協会登録!P3</f>
        <v>0</v>
      </c>
      <c r="G8" s="88"/>
      <c r="H8" s="7"/>
      <c r="I8" s="7"/>
      <c r="J8" s="7"/>
      <c r="K8" s="7"/>
      <c r="L8" s="7"/>
    </row>
    <row r="9" spans="1:14">
      <c r="E9" s="18" t="s">
        <v>25</v>
      </c>
      <c r="F9" s="87" t="s">
        <v>90</v>
      </c>
      <c r="G9" s="87"/>
      <c r="H9" s="50" t="s">
        <v>84</v>
      </c>
      <c r="I9" s="7"/>
      <c r="J9" s="7"/>
      <c r="K9" s="7"/>
      <c r="L9" s="7"/>
    </row>
    <row r="10" spans="1:14">
      <c r="E10" s="7" t="s">
        <v>28</v>
      </c>
      <c r="F10" s="88">
        <f>協会登録!B6</f>
        <v>0</v>
      </c>
      <c r="G10" s="88"/>
      <c r="H10" s="7" t="s">
        <v>32</v>
      </c>
      <c r="I10" s="7"/>
      <c r="J10" s="7"/>
      <c r="K10" s="7"/>
      <c r="L10" s="7"/>
    </row>
    <row r="11" spans="1:14">
      <c r="E11" s="7" t="s">
        <v>29</v>
      </c>
      <c r="F11" s="87" t="s">
        <v>91</v>
      </c>
      <c r="G11" s="87"/>
      <c r="H11" s="7" t="s">
        <v>32</v>
      </c>
      <c r="I11" s="7"/>
      <c r="J11" s="7"/>
      <c r="K11" s="7"/>
      <c r="L11" s="7"/>
    </row>
    <row r="12" spans="1:14">
      <c r="E12" s="8" t="s">
        <v>30</v>
      </c>
      <c r="F12" s="87"/>
      <c r="G12" s="87"/>
      <c r="H12" s="7"/>
      <c r="I12" s="7"/>
      <c r="J12" s="7"/>
      <c r="K12" s="7"/>
      <c r="L12" s="7"/>
    </row>
    <row r="13" spans="1:14">
      <c r="E13" s="7" t="s">
        <v>31</v>
      </c>
      <c r="F13" s="87" t="s">
        <v>92</v>
      </c>
      <c r="G13" s="87"/>
      <c r="H13" s="7"/>
      <c r="I13" s="7"/>
      <c r="J13" s="7"/>
      <c r="K13" s="7"/>
      <c r="L13" s="7"/>
    </row>
    <row r="14" spans="1:14">
      <c r="D14" s="7"/>
      <c r="E14" s="7"/>
      <c r="F14" s="7"/>
      <c r="G14" s="7"/>
      <c r="H14" s="7"/>
      <c r="I14" s="7"/>
      <c r="J14" s="7"/>
      <c r="K14" s="7"/>
      <c r="L14" s="7"/>
      <c r="M14" s="7"/>
      <c r="N14" s="7"/>
    </row>
    <row r="15" spans="1:14" ht="26.25" customHeight="1" thickBot="1">
      <c r="A15" s="24" t="s">
        <v>54</v>
      </c>
      <c r="B15" s="25" t="s">
        <v>53</v>
      </c>
      <c r="D15" s="13" t="s">
        <v>34</v>
      </c>
      <c r="E15" s="95" t="s">
        <v>52</v>
      </c>
      <c r="F15" s="96"/>
      <c r="G15" s="93" t="s">
        <v>48</v>
      </c>
      <c r="H15" s="94"/>
      <c r="I15" s="14" t="s">
        <v>35</v>
      </c>
      <c r="J15" s="19" t="s">
        <v>36</v>
      </c>
      <c r="K15" s="15" t="s">
        <v>37</v>
      </c>
      <c r="L15" s="16" t="s">
        <v>23</v>
      </c>
      <c r="M15" s="17" t="s">
        <v>38</v>
      </c>
      <c r="N15" s="16" t="s">
        <v>24</v>
      </c>
    </row>
    <row r="16" spans="1:14" ht="16.5" customHeight="1" thickBot="1">
      <c r="A16" t="str">
        <f>協会登録!A9&amp;" "&amp;協会登録!B9&amp;協会登録!C9</f>
        <v xml:space="preserve">1 </v>
      </c>
      <c r="B16" s="23">
        <v>1</v>
      </c>
      <c r="D16" s="13">
        <v>1</v>
      </c>
      <c r="E16" s="13">
        <f>IF(B16&gt;0,VLOOKUP($B$16,協会登録!$A$9:$AG$115,2),"")</f>
        <v>0</v>
      </c>
      <c r="F16" s="13">
        <f>IF(B16&gt;0,VLOOKUP($B$16,協会登録!$A$9:$AG$115,3),"")</f>
        <v>0</v>
      </c>
      <c r="G16" s="45">
        <f>IF(B16&gt;0,VLOOKUP($B$16,協会登録!$A$9:$AG$115,4),"")</f>
        <v>0</v>
      </c>
      <c r="H16" s="47">
        <f>IF(B16&gt;0,VLOOKUP($B16,協会登録!$A$9:$AG$115,5),"")</f>
        <v>0</v>
      </c>
      <c r="I16" s="34" t="s">
        <v>93</v>
      </c>
      <c r="J16" s="34">
        <v>1</v>
      </c>
      <c r="K16" s="34">
        <v>1</v>
      </c>
      <c r="L16" s="34">
        <f>IF(B16&gt;0,VLOOKUP($B$16,協会登録!$A$9:$AG$115,9),"")</f>
        <v>0</v>
      </c>
      <c r="M16" s="34" t="s">
        <v>93</v>
      </c>
      <c r="N16" s="13">
        <f>IF(B16&gt;0,VLOOKUP($B$16,協会登録!$A$9:$AG$115,10),"")</f>
        <v>0</v>
      </c>
    </row>
    <row r="17" spans="1:14" ht="16.5" customHeight="1" thickBot="1">
      <c r="A17" t="str">
        <f>協会登録!A10&amp;" "&amp;協会登録!B10&amp;協会登録!C10</f>
        <v xml:space="preserve">2 </v>
      </c>
      <c r="B17" s="23">
        <v>2</v>
      </c>
      <c r="D17" s="13">
        <v>2</v>
      </c>
      <c r="E17" s="27">
        <f>IF(B17&gt;0,VLOOKUP($B$17,協会登録!$A$9:$AG$115,2),"")</f>
        <v>0</v>
      </c>
      <c r="F17" s="13">
        <f>IF(B17&gt;0,VLOOKUP($B$17,協会登録!$A$9:$AG$115,3),"")</f>
        <v>0</v>
      </c>
      <c r="G17" s="45">
        <f>IF(B17&gt;0,VLOOKUP($B$17,協会登録!$A$9:$AG$115,4),"")</f>
        <v>0</v>
      </c>
      <c r="H17" s="47">
        <f>IF(B17&gt;0,VLOOKUP($B17,協会登録!$A$9:$AG$115,5),"")</f>
        <v>0</v>
      </c>
      <c r="I17" s="34" t="s">
        <v>94</v>
      </c>
      <c r="J17" s="34">
        <v>1</v>
      </c>
      <c r="K17" s="34">
        <v>2</v>
      </c>
      <c r="L17" s="34">
        <f>IF(B17&gt;0,VLOOKUP($B$17,協会登録!$A$9:$AG$115,9),"")</f>
        <v>0</v>
      </c>
      <c r="M17" s="34" t="s">
        <v>93</v>
      </c>
      <c r="N17" s="13">
        <f>IF(B17&gt;0,VLOOKUP($B$17,協会登録!$A$9:$AG$115,10),"")</f>
        <v>0</v>
      </c>
    </row>
    <row r="18" spans="1:14" ht="16.5" customHeight="1" thickBot="1">
      <c r="A18" t="str">
        <f>協会登録!A11&amp;" "&amp;協会登録!B11&amp;協会登録!C11</f>
        <v xml:space="preserve">3 </v>
      </c>
      <c r="B18" s="23">
        <v>6</v>
      </c>
      <c r="D18" s="13">
        <v>3</v>
      </c>
      <c r="E18" s="27">
        <f>IF(B18&gt;0,VLOOKUP($B$18,協会登録!$A$9:$AG$115,2),"")</f>
        <v>0</v>
      </c>
      <c r="F18" s="13">
        <f>IF(B18&gt;0,VLOOKUP($B$18,協会登録!$A$9:$AG$115,3),"")</f>
        <v>0</v>
      </c>
      <c r="G18" s="46">
        <f>IF(B18&gt;0,VLOOKUP($B$18,協会登録!$A$9:$AG$115,4),"")</f>
        <v>0</v>
      </c>
      <c r="H18" s="47">
        <f>IF(B18&gt;0,VLOOKUP($B18,協会登録!$A$9:$AG$115,5),"")</f>
        <v>0</v>
      </c>
      <c r="I18" s="34" t="s">
        <v>95</v>
      </c>
      <c r="J18" s="34">
        <v>2</v>
      </c>
      <c r="K18" s="34">
        <v>3</v>
      </c>
      <c r="L18" s="34">
        <f>IF(B18&gt;0,VLOOKUP($B$18,協会登録!$A$9:$AG$115,9),"")</f>
        <v>0</v>
      </c>
      <c r="M18" s="34" t="s">
        <v>93</v>
      </c>
      <c r="N18" s="13">
        <f>IF(B18&gt;0,VLOOKUP($B$18,協会登録!$A$9:$AG$115,10),"")</f>
        <v>0</v>
      </c>
    </row>
    <row r="19" spans="1:14" ht="16.5" customHeight="1" thickBot="1">
      <c r="A19" t="str">
        <f>協会登録!A12&amp;" "&amp;協会登録!B12&amp;協会登録!C12</f>
        <v xml:space="preserve">4 </v>
      </c>
      <c r="B19" s="23">
        <v>5</v>
      </c>
      <c r="D19" s="13">
        <v>4</v>
      </c>
      <c r="E19" s="13">
        <f>IF(B19&gt;0,VLOOKUP($B$19,協会登録!$A$9:$AG$115,2),"")</f>
        <v>0</v>
      </c>
      <c r="F19" s="13">
        <f>IF(B19&gt;0,VLOOKUP($B$19,協会登録!$A$9:$AG$115,3),"")</f>
        <v>0</v>
      </c>
      <c r="G19" s="46">
        <f>IF(B19&gt;0,VLOOKUP($B$19,協会登録!$A$9:$AG$115,4),"")</f>
        <v>0</v>
      </c>
      <c r="H19" s="47">
        <f>IF(B19&gt;0,VLOOKUP($B19,協会登録!$A$9:$AG$115,5),"")</f>
        <v>0</v>
      </c>
      <c r="I19" s="34" t="s">
        <v>93</v>
      </c>
      <c r="J19" s="34">
        <v>2</v>
      </c>
      <c r="K19" s="34">
        <v>4</v>
      </c>
      <c r="L19" s="34">
        <f>IF(B19&gt;0,VLOOKUP($B$19,協会登録!$A$9:$AG$115,9),"")</f>
        <v>0</v>
      </c>
      <c r="M19" s="34" t="s">
        <v>94</v>
      </c>
      <c r="N19" s="13">
        <f>IF(B19&gt;0,VLOOKUP($B$19,協会登録!$A$9:$AG$115,10),"")</f>
        <v>0</v>
      </c>
    </row>
    <row r="20" spans="1:14" ht="16.5" customHeight="1" thickBot="1">
      <c r="A20" t="str">
        <f>協会登録!A13&amp;" "&amp;協会登録!B13&amp;協会登録!C13</f>
        <v xml:space="preserve">5 </v>
      </c>
      <c r="B20" s="23">
        <v>4</v>
      </c>
      <c r="D20" s="13">
        <v>5</v>
      </c>
      <c r="E20" s="13">
        <f>IF(B20&gt;0,VLOOKUP($B$20,協会登録!$A$9:$AG$115,2),"")</f>
        <v>0</v>
      </c>
      <c r="F20" s="13">
        <f>IF(B20&gt;0,VLOOKUP($B$20,協会登録!$A$9:$AG$115,3),"")</f>
        <v>0</v>
      </c>
      <c r="G20" s="46">
        <f>IF(B20&gt;0,VLOOKUP($B$20,協会登録!$A$9:$AG$115,4),"")</f>
        <v>0</v>
      </c>
      <c r="H20" s="47">
        <f>IF(B20&gt;0,VLOOKUP($B20,協会登録!$A$9:$AG$115,5),"")</f>
        <v>0</v>
      </c>
      <c r="I20" s="34" t="s">
        <v>93</v>
      </c>
      <c r="J20" s="34">
        <v>3</v>
      </c>
      <c r="K20" s="34">
        <v>5</v>
      </c>
      <c r="L20" s="34">
        <f>IF(B20&gt;0,VLOOKUP($B$20,協会登録!$A$9:$AG$115,9),"")</f>
        <v>0</v>
      </c>
      <c r="M20" s="34" t="s">
        <v>94</v>
      </c>
      <c r="N20" s="13">
        <f>IF(B20&gt;0,VLOOKUP($B$20,協会登録!$A$9:$AG$115,10),"")</f>
        <v>0</v>
      </c>
    </row>
    <row r="21" spans="1:14" ht="16.5" customHeight="1" thickBot="1">
      <c r="A21" t="str">
        <f>協会登録!A14&amp;" "&amp;協会登録!B14&amp;協会登録!C14</f>
        <v xml:space="preserve">6 </v>
      </c>
      <c r="B21" s="23">
        <v>3</v>
      </c>
      <c r="D21" s="13">
        <v>6</v>
      </c>
      <c r="E21" s="13">
        <f>IF(B21&gt;0,VLOOKUP($B$21,協会登録!$A$9:$AG$115,2),"")</f>
        <v>0</v>
      </c>
      <c r="F21" s="13">
        <f>IF(B21&gt;0,VLOOKUP($B$21,協会登録!$A$9:$AG$115,3),"")</f>
        <v>0</v>
      </c>
      <c r="G21" s="46">
        <f>IF(B21&gt;0,VLOOKUP($B$21,協会登録!$A$9:$AG$115,4),"")</f>
        <v>0</v>
      </c>
      <c r="H21" s="47">
        <f>IF(B21&gt;0,VLOOKUP($B21,協会登録!$A$9:$AG$115,5),"")</f>
        <v>0</v>
      </c>
      <c r="I21" s="34" t="s">
        <v>93</v>
      </c>
      <c r="J21" s="34">
        <v>3</v>
      </c>
      <c r="K21" s="34">
        <v>6</v>
      </c>
      <c r="L21" s="34">
        <f>IF(B21&gt;0,VLOOKUP($B$21,協会登録!$A$9:$AG$115,9),"")</f>
        <v>0</v>
      </c>
      <c r="M21" s="34" t="s">
        <v>93</v>
      </c>
      <c r="N21" s="13">
        <f>IF(B21&gt;0,VLOOKUP($B$21,協会登録!$A$9:$AG$115,10),"")</f>
        <v>0</v>
      </c>
    </row>
    <row r="22" spans="1:14" ht="16.5" customHeight="1" thickBot="1">
      <c r="A22" t="str">
        <f>協会登録!A15&amp;" "&amp;協会登録!B15&amp;協会登録!C15</f>
        <v xml:space="preserve">7 </v>
      </c>
      <c r="B22" s="23"/>
      <c r="D22" s="13">
        <v>7</v>
      </c>
      <c r="E22" s="13" t="str">
        <f>IF(B22&gt;0,VLOOKUP($B$22,協会登録!$A$9:$AG$115,2),"")</f>
        <v/>
      </c>
      <c r="F22" s="13" t="str">
        <f>IF(B22&gt;0,VLOOKUP($B$22,協会登録!$A$9:$AG$115,3),"")</f>
        <v/>
      </c>
      <c r="G22" s="46" t="str">
        <f>IF(B22&gt;0,VLOOKUP($B$22,協会登録!$A$9:$AG$115,4),"")</f>
        <v/>
      </c>
      <c r="H22" s="47" t="str">
        <f>IF(B22&gt;0,VLOOKUP($B22,協会登録!$A$9:$AG$115,5),"")</f>
        <v/>
      </c>
      <c r="I22" s="34"/>
      <c r="J22" s="34"/>
      <c r="K22" s="34"/>
      <c r="L22" s="34" t="str">
        <f>IF(B22&gt;0,VLOOKUP($B$22,協会登録!$A$9:$AG$115,9),"")</f>
        <v/>
      </c>
      <c r="M22" s="34"/>
      <c r="N22" s="13" t="str">
        <f>IF(B22&gt;0,VLOOKUP($B$22,協会登録!$A$9:$AG$115,10),"")</f>
        <v/>
      </c>
    </row>
    <row r="23" spans="1:14" ht="16.5" customHeight="1" thickBot="1">
      <c r="A23" t="str">
        <f>協会登録!A16&amp;" "&amp;協会登録!B16&amp;協会登録!C16</f>
        <v xml:space="preserve">8 </v>
      </c>
      <c r="B23" s="23"/>
      <c r="D23" s="13">
        <v>8</v>
      </c>
      <c r="E23" s="13" t="str">
        <f>IF(B23&gt;0,VLOOKUP($B$23,協会登録!$A$9:$AG$115,2),"")</f>
        <v/>
      </c>
      <c r="F23" s="13" t="str">
        <f>IF(B23&gt;0,VLOOKUP($B$23,協会登録!$A$9:$AG$115,3),"")</f>
        <v/>
      </c>
      <c r="G23" s="46" t="str">
        <f>IF(B23&gt;0,VLOOKUP($B$23,協会登録!$A$9:$AG$115,4),"")</f>
        <v/>
      </c>
      <c r="H23" s="47" t="str">
        <f>IF(B23&gt;0,VLOOKUP($B23,協会登録!$A$9:$AG$115,5),"")</f>
        <v/>
      </c>
      <c r="I23" s="34"/>
      <c r="J23" s="34"/>
      <c r="K23" s="34"/>
      <c r="L23" s="34" t="str">
        <f>IF(B23&gt;0,VLOOKUP($B$23,協会登録!$A$9:$AG$115,9),"")</f>
        <v/>
      </c>
      <c r="M23" s="34"/>
      <c r="N23" s="13" t="str">
        <f>IF(B23&gt;0,VLOOKUP($B$23,協会登録!$A$9:$AG$115,10),"")</f>
        <v/>
      </c>
    </row>
    <row r="24" spans="1:14" ht="16.5" customHeight="1" thickBot="1">
      <c r="A24" t="str">
        <f>協会登録!A17&amp;" "&amp;協会登録!B17&amp;協会登録!C17</f>
        <v xml:space="preserve">9 </v>
      </c>
      <c r="B24" s="23"/>
      <c r="D24" s="13">
        <v>9</v>
      </c>
      <c r="E24" s="13" t="str">
        <f>IF(B24&gt;0,VLOOKUP($B$24,協会登録!$A$9:$AG$115,2),"")</f>
        <v/>
      </c>
      <c r="F24" s="13" t="str">
        <f>IF(B24&gt;0,VLOOKUP($B$24,協会登録!$A$9:$AG$115,3),"")</f>
        <v/>
      </c>
      <c r="G24" s="46" t="str">
        <f>IF(B24&gt;0,VLOOKUP($B$24,協会登録!$A$9:$AG$115,4),"")</f>
        <v/>
      </c>
      <c r="H24" s="47" t="str">
        <f>IF(B24&gt;0,VLOOKUP($B24,協会登録!$A$9:$AG$115,5),"")</f>
        <v/>
      </c>
      <c r="I24" s="34"/>
      <c r="J24" s="34"/>
      <c r="K24" s="34"/>
      <c r="L24" s="34" t="str">
        <f>IF(B24&gt;0,VLOOKUP($B$24,協会登録!$A$9:$AG$115,9),"")</f>
        <v/>
      </c>
      <c r="M24" s="34"/>
      <c r="N24" s="13" t="str">
        <f>IF(B24&gt;0,VLOOKUP($B$24,協会登録!$A$9:$AG$115,10),"")</f>
        <v/>
      </c>
    </row>
    <row r="25" spans="1:14" ht="16.5" customHeight="1" thickBot="1">
      <c r="A25" t="str">
        <f>協会登録!A18&amp;" "&amp;協会登録!B18&amp;協会登録!C18</f>
        <v xml:space="preserve">10 </v>
      </c>
      <c r="B25" s="23"/>
      <c r="D25" s="13">
        <v>10</v>
      </c>
      <c r="E25" s="13" t="str">
        <f>IF(B25&gt;0,VLOOKUP($B$25,協会登録!$A$9:$AG$115,2),"")</f>
        <v/>
      </c>
      <c r="F25" s="13" t="str">
        <f>IF(B25&gt;0,VLOOKUP($B$25,協会登録!$A$9:$AG$115,3),"")</f>
        <v/>
      </c>
      <c r="G25" s="46" t="str">
        <f>IF(B25&gt;0,VLOOKUP($B$25,協会登録!$A$9:$AG$115,4),"")</f>
        <v/>
      </c>
      <c r="H25" s="47" t="str">
        <f>IF(B25&gt;0,VLOOKUP($B25,協会登録!$A$9:$AG$115,5),"")</f>
        <v/>
      </c>
      <c r="I25" s="34"/>
      <c r="J25" s="34"/>
      <c r="K25" s="34"/>
      <c r="L25" s="34" t="str">
        <f>IF(B25&gt;0,VLOOKUP($B$25,協会登録!$A$9:$AG$115,9),"")</f>
        <v/>
      </c>
      <c r="M25" s="34"/>
      <c r="N25" s="13" t="str">
        <f>IF(B25&gt;0,VLOOKUP($B$25,協会登録!$A$9:$AG$115,10),"")</f>
        <v/>
      </c>
    </row>
    <row r="26" spans="1:14" ht="16.5" customHeight="1" thickBot="1">
      <c r="A26" t="str">
        <f>協会登録!A19&amp;" "&amp;協会登録!B19&amp;協会登録!C19</f>
        <v xml:space="preserve">11 </v>
      </c>
      <c r="B26" s="23"/>
      <c r="D26" s="13">
        <v>11</v>
      </c>
      <c r="E26" s="13" t="str">
        <f>IF(B26&gt;0,VLOOKUP($B$26,協会登録!$A$9:$AG$115,2),"")</f>
        <v/>
      </c>
      <c r="F26" s="13" t="str">
        <f>IF(B26&gt;0,VLOOKUP($B$26,協会登録!$A$9:$AG$115,3),"")</f>
        <v/>
      </c>
      <c r="G26" s="46" t="str">
        <f>IF(B26&gt;0,VLOOKUP($B$26,協会登録!$A$9:$AG$115,4),"")</f>
        <v/>
      </c>
      <c r="H26" s="47" t="str">
        <f>IF(B26&gt;0,VLOOKUP($B26,協会登録!$A$9:$AG$115,5),"")</f>
        <v/>
      </c>
      <c r="I26" s="34"/>
      <c r="J26" s="34"/>
      <c r="K26" s="34"/>
      <c r="L26" s="34" t="str">
        <f>IF(B26&gt;0,VLOOKUP($B$26,協会登録!$A$9:$AG$115,9),"")</f>
        <v/>
      </c>
      <c r="M26" s="34"/>
      <c r="N26" s="13" t="str">
        <f>IF(B26&gt;0,VLOOKUP($B$26,協会登録!$A$9:$AG$115,10),"")</f>
        <v/>
      </c>
    </row>
    <row r="27" spans="1:14" ht="16.5" customHeight="1" thickBot="1">
      <c r="A27" t="str">
        <f>協会登録!A20&amp;" "&amp;協会登録!B20&amp;協会登録!C20</f>
        <v xml:space="preserve">12 </v>
      </c>
      <c r="B27" s="23"/>
      <c r="D27" s="13">
        <v>12</v>
      </c>
      <c r="E27" s="13" t="str">
        <f>IF(B27&gt;0,VLOOKUP($B$27,協会登録!$A$9:$AG$115,2),"")</f>
        <v/>
      </c>
      <c r="F27" s="13" t="str">
        <f>IF(B27&gt;0,VLOOKUP($B$27,協会登録!$A$9:$AG$115,3),"")</f>
        <v/>
      </c>
      <c r="G27" s="46" t="str">
        <f>IF(B27&gt;0,VLOOKUP($B$27,協会登録!$A$9:$AG$115,4),"")</f>
        <v/>
      </c>
      <c r="H27" s="47" t="str">
        <f>IF(B27&gt;0,VLOOKUP($B27,協会登録!$A$9:$AG$115,5),"")</f>
        <v/>
      </c>
      <c r="I27" s="34"/>
      <c r="J27" s="34"/>
      <c r="K27" s="34"/>
      <c r="L27" s="34" t="str">
        <f>IF(B27&gt;0,VLOOKUP($B$27,協会登録!$A$9:$AG$115,9),"")</f>
        <v/>
      </c>
      <c r="M27" s="34"/>
      <c r="N27" s="13" t="str">
        <f>IF(B27&gt;0,VLOOKUP($B$27,協会登録!$A$9:$AG$115,10),"")</f>
        <v/>
      </c>
    </row>
    <row r="28" spans="1:14" ht="16.5" customHeight="1" thickBot="1">
      <c r="A28" t="str">
        <f>協会登録!A21&amp;" "&amp;協会登録!B21&amp;協会登録!C21</f>
        <v xml:space="preserve">13 </v>
      </c>
      <c r="B28" s="23"/>
      <c r="D28" s="13">
        <v>13</v>
      </c>
      <c r="E28" s="13" t="str">
        <f>IF(B28&gt;0,VLOOKUP($B$28,協会登録!$A$9:$AG$115,2),"")</f>
        <v/>
      </c>
      <c r="F28" s="13" t="str">
        <f>IF(B28&gt;0,VLOOKUP($B$28,協会登録!$A$9:$AG$115,3),"")</f>
        <v/>
      </c>
      <c r="G28" s="46" t="str">
        <f>IF(B28&gt;0,VLOOKUP($B$28,協会登録!$A$9:$AG$115,4),"")</f>
        <v/>
      </c>
      <c r="H28" s="47" t="str">
        <f>IF(B28&gt;0,VLOOKUP($B28,協会登録!$A$9:$AG$115,5),"")</f>
        <v/>
      </c>
      <c r="I28" s="34"/>
      <c r="J28" s="34"/>
      <c r="K28" s="34"/>
      <c r="L28" s="34" t="str">
        <f>IF(B28&gt;0,VLOOKUP($B$28,協会登録!$A$9:$AG$115,9),"")</f>
        <v/>
      </c>
      <c r="M28" s="34"/>
      <c r="N28" s="13" t="str">
        <f>IF(B28&gt;0,VLOOKUP($B$28,協会登録!$A$9:$AG$115,10),"")</f>
        <v/>
      </c>
    </row>
    <row r="29" spans="1:14" ht="16.5" customHeight="1" thickBot="1">
      <c r="A29" t="str">
        <f>協会登録!A22&amp;" "&amp;協会登録!B22&amp;協会登録!C22</f>
        <v xml:space="preserve">14 </v>
      </c>
      <c r="B29" s="23"/>
      <c r="D29" s="13">
        <v>14</v>
      </c>
      <c r="E29" s="13" t="str">
        <f>IF(B29&gt;0,VLOOKUP($B$29,協会登録!$A$9:$AG$115,2),"")</f>
        <v/>
      </c>
      <c r="F29" s="13" t="str">
        <f>IF(B29&gt;0,VLOOKUP($B$29,協会登録!$A$9:$AG$115,3),"")</f>
        <v/>
      </c>
      <c r="G29" s="46" t="str">
        <f>IF(B29&gt;0,VLOOKUP($B$29,協会登録!$A$9:$AG$115,4),"")</f>
        <v/>
      </c>
      <c r="H29" s="47" t="str">
        <f>IF(B29&gt;0,VLOOKUP($B29,協会登録!$A$9:$AG$115,5),"")</f>
        <v/>
      </c>
      <c r="I29" s="34"/>
      <c r="J29" s="34"/>
      <c r="K29" s="34"/>
      <c r="L29" s="34" t="str">
        <f>IF(B29&gt;0,VLOOKUP($B$29,協会登録!$A$9:$AG$115,9),"")</f>
        <v/>
      </c>
      <c r="M29" s="34"/>
      <c r="N29" s="13" t="str">
        <f>IF(B29&gt;0,VLOOKUP($B$29,協会登録!$A$9:$AG$115,10),"")</f>
        <v/>
      </c>
    </row>
    <row r="30" spans="1:14" ht="16.5" customHeight="1" thickBot="1">
      <c r="A30" t="str">
        <f>協会登録!A23&amp;" "&amp;協会登録!B23&amp;協会登録!C23</f>
        <v xml:space="preserve">15 </v>
      </c>
      <c r="B30" s="23"/>
      <c r="D30" s="13">
        <v>15</v>
      </c>
      <c r="E30" s="13" t="str">
        <f>IF(B30&gt;0,VLOOKUP($B$30,協会登録!$A$9:$AG$115,2),"")</f>
        <v/>
      </c>
      <c r="F30" s="13" t="str">
        <f>IF(B30&gt;0,VLOOKUP($B$30,協会登録!$A$9:$AG$115,3),"")</f>
        <v/>
      </c>
      <c r="G30" s="46" t="str">
        <f>IF(B30&gt;0,VLOOKUP($B$30,協会登録!$A$9:$AG$115,4),"")</f>
        <v/>
      </c>
      <c r="H30" s="47" t="str">
        <f>IF(B30&gt;0,VLOOKUP($B30,協会登録!$A$9:$AG$115,5),"")</f>
        <v/>
      </c>
      <c r="I30" s="34"/>
      <c r="J30" s="34"/>
      <c r="K30" s="34"/>
      <c r="L30" s="34" t="str">
        <f>IF(B30&gt;0,VLOOKUP($B$30,協会登録!$A$9:$AG$115,9),"")</f>
        <v/>
      </c>
      <c r="M30" s="34"/>
      <c r="N30" s="13" t="str">
        <f>IF(B30&gt;0,VLOOKUP($B$30,協会登録!$A$9:$AG$115,10),"")</f>
        <v/>
      </c>
    </row>
    <row r="31" spans="1:14" ht="16.5" customHeight="1" thickBot="1">
      <c r="A31" t="str">
        <f>協会登録!A24&amp;" "&amp;協会登録!B24&amp;協会登録!C24</f>
        <v xml:space="preserve">16 </v>
      </c>
      <c r="B31" s="23"/>
      <c r="D31" s="13">
        <v>16</v>
      </c>
      <c r="E31" s="13" t="str">
        <f>IF(B31&gt;0,VLOOKUP($B$30,協会登録!$A$9:$AG$115,2),"")</f>
        <v/>
      </c>
      <c r="F31" s="13" t="str">
        <f>IF(B31&gt;0,VLOOKUP($B$30,協会登録!$A$9:$AG$115,3),"")</f>
        <v/>
      </c>
      <c r="G31" s="46" t="str">
        <f>IF(B31&gt;0,VLOOKUP($B$30,協会登録!$A$9:$AG$115,4),"")</f>
        <v/>
      </c>
      <c r="H31" s="47" t="str">
        <f>IF(B31&gt;0,VLOOKUP($B31,協会登録!$A$9:$AG$115,5),"")</f>
        <v/>
      </c>
      <c r="I31" s="34"/>
      <c r="J31" s="34"/>
      <c r="K31" s="34"/>
      <c r="L31" s="34" t="str">
        <f>IF(B31&gt;0,VLOOKUP($B$30,協会登録!$A$9:$AG$115,9),"")</f>
        <v/>
      </c>
      <c r="M31" s="34"/>
      <c r="N31" s="13" t="str">
        <f>IF(B31&gt;0,VLOOKUP($B$30,協会登録!$A$9:$AG$115,10),"")</f>
        <v/>
      </c>
    </row>
    <row r="32" spans="1:14" ht="16.5" customHeight="1" thickBot="1">
      <c r="A32" t="str">
        <f>協会登録!A25&amp;" "&amp;協会登録!B25&amp;協会登録!C25</f>
        <v xml:space="preserve">17 </v>
      </c>
      <c r="B32" s="23"/>
      <c r="D32" s="13">
        <v>17</v>
      </c>
      <c r="E32" s="13" t="str">
        <f>IF(B32&gt;0,VLOOKUP($B$30,協会登録!$A$9:$AG$115,2),"")</f>
        <v/>
      </c>
      <c r="F32" s="13" t="str">
        <f>IF(B32&gt;0,VLOOKUP($B$30,協会登録!$A$9:$AG$115,3),"")</f>
        <v/>
      </c>
      <c r="G32" s="46" t="str">
        <f>IF(B32&gt;0,VLOOKUP($B$30,協会登録!$A$9:$AG$115,4),"")</f>
        <v/>
      </c>
      <c r="H32" s="47" t="str">
        <f>IF(B32&gt;0,VLOOKUP($B32,協会登録!$A$9:$AG$115,5),"")</f>
        <v/>
      </c>
      <c r="I32" s="34"/>
      <c r="J32" s="34"/>
      <c r="K32" s="34"/>
      <c r="L32" s="34" t="str">
        <f>IF(B32&gt;0,VLOOKUP($B$30,協会登録!$A$9:$AG$115,9),"")</f>
        <v/>
      </c>
      <c r="M32" s="34"/>
      <c r="N32" s="13" t="str">
        <f>IF(B32&gt;0,VLOOKUP($B$30,協会登録!$A$9:$AG$115,10),"")</f>
        <v/>
      </c>
    </row>
    <row r="33" spans="1:14" ht="16.5" customHeight="1" thickBot="1">
      <c r="A33" t="str">
        <f>協会登録!A26&amp;" "&amp;協会登録!B26&amp;協会登録!C26</f>
        <v xml:space="preserve">18 </v>
      </c>
      <c r="B33" s="23"/>
      <c r="D33" s="13">
        <v>18</v>
      </c>
      <c r="E33" s="13" t="str">
        <f>IF(B33&gt;0,VLOOKUP($B$30,協会登録!$A$9:$AG$115,2),"")</f>
        <v/>
      </c>
      <c r="F33" s="13" t="str">
        <f>IF(B33&gt;0,VLOOKUP($B$30,協会登録!$A$9:$AG$115,3),"")</f>
        <v/>
      </c>
      <c r="G33" s="46" t="str">
        <f>IF(B33&gt;0,VLOOKUP($B$30,協会登録!$A$9:$AG$115,4),"")</f>
        <v/>
      </c>
      <c r="H33" s="47" t="str">
        <f>IF(B33&gt;0,VLOOKUP($B33,協会登録!$A$9:$AG$115,5),"")</f>
        <v/>
      </c>
      <c r="I33" s="34"/>
      <c r="J33" s="34"/>
      <c r="K33" s="34"/>
      <c r="L33" s="34" t="str">
        <f>IF(B33&gt;0,VLOOKUP($B$30,協会登録!$A$9:$AG$115,9),"")</f>
        <v/>
      </c>
      <c r="M33" s="34"/>
      <c r="N33" s="13" t="str">
        <f>IF(B33&gt;0,VLOOKUP($B$30,協会登録!$A$9:$AG$115,10),"")</f>
        <v/>
      </c>
    </row>
    <row r="34" spans="1:14" ht="16.5" customHeight="1" thickBot="1">
      <c r="A34" t="str">
        <f>協会登録!A27&amp;" "&amp;協会登録!B27&amp;協会登録!C27</f>
        <v xml:space="preserve">19 </v>
      </c>
      <c r="B34" s="23"/>
      <c r="D34" s="13">
        <v>19</v>
      </c>
      <c r="E34" s="13" t="str">
        <f>IF(B34&gt;0,VLOOKUP($B$30,協会登録!$A$9:$AG$115,2),"")</f>
        <v/>
      </c>
      <c r="F34" s="13" t="str">
        <f>IF(B34&gt;0,VLOOKUP($B$30,協会登録!$A$9:$AG$115,3),"")</f>
        <v/>
      </c>
      <c r="G34" s="46" t="str">
        <f>IF(B34&gt;0,VLOOKUP($B$30,協会登録!$A$9:$AG$115,4),"")</f>
        <v/>
      </c>
      <c r="H34" s="47" t="str">
        <f>IF(B34&gt;0,VLOOKUP($B34,協会登録!$A$9:$AG$115,5),"")</f>
        <v/>
      </c>
      <c r="I34" s="34"/>
      <c r="J34" s="34"/>
      <c r="K34" s="34"/>
      <c r="L34" s="34" t="str">
        <f>IF(B34&gt;0,VLOOKUP($B$30,協会登録!$A$9:$AG$115,9),"")</f>
        <v/>
      </c>
      <c r="M34" s="34"/>
      <c r="N34" s="13" t="str">
        <f>IF(B34&gt;0,VLOOKUP($B$30,協会登録!$A$9:$AG$115,10),"")</f>
        <v/>
      </c>
    </row>
    <row r="35" spans="1:14" ht="16.5" customHeight="1" thickBot="1">
      <c r="A35" t="str">
        <f>協会登録!A28&amp;" "&amp;協会登録!B28&amp;協会登録!C28</f>
        <v xml:space="preserve">20 </v>
      </c>
      <c r="B35" s="23"/>
      <c r="D35" s="13">
        <v>20</v>
      </c>
      <c r="E35" s="13" t="str">
        <f>IF(B35&gt;0,VLOOKUP($B$30,協会登録!$A$9:$AG$115,2),"")</f>
        <v/>
      </c>
      <c r="F35" s="13" t="str">
        <f>IF(B35&gt;0,VLOOKUP($B$30,協会登録!$A$9:$AG$115,3),"")</f>
        <v/>
      </c>
      <c r="G35" s="46" t="str">
        <f>IF(B35&gt;0,VLOOKUP($B$30,協会登録!$A$9:$AG$115,4),"")</f>
        <v/>
      </c>
      <c r="H35" s="47" t="str">
        <f>IF(B35&gt;0,VLOOKUP($B35,協会登録!$A$9:$AG$115,5),"")</f>
        <v/>
      </c>
      <c r="I35" s="34"/>
      <c r="J35" s="34"/>
      <c r="K35" s="34"/>
      <c r="L35" s="34" t="str">
        <f>IF(B35&gt;0,VLOOKUP($B$30,協会登録!$A$9:$AG$115,9),"")</f>
        <v/>
      </c>
      <c r="M35" s="34"/>
      <c r="N35" s="13" t="str">
        <f>IF(B35&gt;0,VLOOKUP($B$30,協会登録!$A$9:$AG$115,10),"")</f>
        <v/>
      </c>
    </row>
    <row r="36" spans="1:14" ht="16.5" customHeight="1" thickBot="1">
      <c r="A36" t="str">
        <f>協会登録!A29&amp;" "&amp;協会登録!B29&amp;協会登録!C29</f>
        <v xml:space="preserve">21 </v>
      </c>
      <c r="B36" s="23"/>
      <c r="D36" s="13">
        <v>21</v>
      </c>
      <c r="E36" s="13" t="str">
        <f>IF(B36&gt;0,VLOOKUP($B$30,協会登録!$A$9:$AG$115,2),"")</f>
        <v/>
      </c>
      <c r="F36" s="13" t="str">
        <f>IF(B36&gt;0,VLOOKUP($B$30,協会登録!$A$9:$AG$115,3),"")</f>
        <v/>
      </c>
      <c r="G36" s="46" t="str">
        <f>IF(B36&gt;0,VLOOKUP($B$30,協会登録!$A$9:$AG$115,4),"")</f>
        <v/>
      </c>
      <c r="H36" s="47" t="str">
        <f>IF(B36&gt;0,VLOOKUP($B36,協会登録!$A$9:$AG$115,5),"")</f>
        <v/>
      </c>
      <c r="I36" s="34"/>
      <c r="J36" s="34"/>
      <c r="K36" s="34"/>
      <c r="L36" s="34" t="str">
        <f>IF(B36&gt;0,VLOOKUP($B$30,協会登録!$A$9:$AG$115,9),"")</f>
        <v/>
      </c>
      <c r="M36" s="34"/>
      <c r="N36" s="13" t="str">
        <f>IF(B36&gt;0,VLOOKUP($B$30,協会登録!$A$9:$AG$115,10),"")</f>
        <v/>
      </c>
    </row>
    <row r="37" spans="1:14" ht="16.5" customHeight="1" thickBot="1">
      <c r="A37" t="str">
        <f>協会登録!A30&amp;" "&amp;協会登録!B30&amp;協会登録!C30</f>
        <v xml:space="preserve">22 </v>
      </c>
      <c r="B37" s="23"/>
      <c r="D37" s="13">
        <v>22</v>
      </c>
      <c r="E37" s="13" t="str">
        <f>IF(B37&gt;0,VLOOKUP($B$30,協会登録!$A$9:$AG$115,2),"")</f>
        <v/>
      </c>
      <c r="F37" s="13" t="str">
        <f>IF(B37&gt;0,VLOOKUP($B$30,協会登録!$A$9:$AG$115,3),"")</f>
        <v/>
      </c>
      <c r="G37" s="46" t="str">
        <f>IF(B37&gt;0,VLOOKUP($B$30,協会登録!$A$9:$AG$115,4),"")</f>
        <v/>
      </c>
      <c r="H37" s="47" t="str">
        <f>IF(B37&gt;0,VLOOKUP($B37,協会登録!$A$9:$AG$115,5),"")</f>
        <v/>
      </c>
      <c r="I37" s="34"/>
      <c r="J37" s="34"/>
      <c r="K37" s="34"/>
      <c r="L37" s="34" t="str">
        <f>IF(B37&gt;0,VLOOKUP($B$30,協会登録!$A$9:$AG$115,9),"")</f>
        <v/>
      </c>
      <c r="M37" s="34"/>
      <c r="N37" s="13" t="str">
        <f>IF(B37&gt;0,VLOOKUP($B$30,協会登録!$A$9:$AG$115,10),"")</f>
        <v/>
      </c>
    </row>
    <row r="38" spans="1:14" ht="16.5" customHeight="1" thickBot="1">
      <c r="A38" t="str">
        <f>協会登録!A31&amp;" "&amp;協会登録!B31&amp;協会登録!C31</f>
        <v xml:space="preserve">23 </v>
      </c>
      <c r="B38" s="23"/>
      <c r="D38" s="13">
        <v>23</v>
      </c>
      <c r="E38" s="13" t="str">
        <f>IF(B38&gt;0,VLOOKUP($B$30,協会登録!$A$9:$AG$115,2),"")</f>
        <v/>
      </c>
      <c r="F38" s="13" t="str">
        <f>IF(B38&gt;0,VLOOKUP($B$30,協会登録!$A$9:$AG$115,3),"")</f>
        <v/>
      </c>
      <c r="G38" s="46" t="str">
        <f>IF(B38&gt;0,VLOOKUP($B$30,協会登録!$A$9:$AG$115,4),"")</f>
        <v/>
      </c>
      <c r="H38" s="47" t="str">
        <f>IF(B38&gt;0,VLOOKUP($B38,協会登録!$A$9:$AG$115,5),"")</f>
        <v/>
      </c>
      <c r="I38" s="34"/>
      <c r="J38" s="34"/>
      <c r="K38" s="34"/>
      <c r="L38" s="34" t="str">
        <f>IF(B38&gt;0,VLOOKUP($B$30,協会登録!$A$9:$AG$115,9),"")</f>
        <v/>
      </c>
      <c r="M38" s="34"/>
      <c r="N38" s="13" t="str">
        <f>IF(B38&gt;0,VLOOKUP($B$30,協会登録!$A$9:$AG$115,10),"")</f>
        <v/>
      </c>
    </row>
    <row r="39" spans="1:14" ht="16.5" customHeight="1" thickBot="1">
      <c r="A39" t="str">
        <f>協会登録!A32&amp;" "&amp;協会登録!B32&amp;協会登録!C32</f>
        <v xml:space="preserve">24 </v>
      </c>
      <c r="B39" s="23"/>
      <c r="D39" s="13">
        <v>24</v>
      </c>
      <c r="E39" s="13" t="str">
        <f>IF(B39&gt;0,VLOOKUP($B$30,協会登録!$A$9:$AG$115,2),"")</f>
        <v/>
      </c>
      <c r="F39" s="13" t="str">
        <f>IF(B39&gt;0,VLOOKUP($B$30,協会登録!$A$9:$AG$115,3),"")</f>
        <v/>
      </c>
      <c r="G39" s="46" t="str">
        <f>IF(B39&gt;0,VLOOKUP($B$30,協会登録!$A$9:$AG$115,4),"")</f>
        <v/>
      </c>
      <c r="H39" s="47" t="str">
        <f>IF(B39&gt;0,VLOOKUP($B39,協会登録!$A$9:$AG$115,5),"")</f>
        <v/>
      </c>
      <c r="I39" s="34"/>
      <c r="J39" s="34"/>
      <c r="K39" s="34"/>
      <c r="L39" s="34" t="str">
        <f>IF(B39&gt;0,VLOOKUP($B$30,協会登録!$A$9:$AG$115,9),"")</f>
        <v/>
      </c>
      <c r="M39" s="34"/>
      <c r="N39" s="13" t="str">
        <f>IF(B39&gt;0,VLOOKUP($B$30,協会登録!$A$9:$AG$115,10),"")</f>
        <v/>
      </c>
    </row>
    <row r="40" spans="1:14">
      <c r="A40" t="str">
        <f>協会登録!A33&amp;" "&amp;協会登録!B33&amp;協会登録!C33</f>
        <v xml:space="preserve">25 </v>
      </c>
      <c r="D40" s="7"/>
      <c r="E40" s="7"/>
      <c r="F40" s="7"/>
      <c r="G40" s="7"/>
      <c r="H40" s="7"/>
      <c r="I40" s="7"/>
      <c r="J40" s="7"/>
      <c r="K40" s="7"/>
      <c r="L40" s="7"/>
      <c r="M40" s="7"/>
      <c r="N40" s="7"/>
    </row>
    <row r="41" spans="1:14">
      <c r="A41" t="str">
        <f>協会登録!A34&amp;" "&amp;協会登録!B34&amp;協会登録!C34</f>
        <v xml:space="preserve">26 </v>
      </c>
      <c r="D41" s="7"/>
      <c r="E41" s="7" t="s">
        <v>39</v>
      </c>
      <c r="F41" s="7"/>
      <c r="G41" s="7"/>
      <c r="H41" s="7" t="s">
        <v>47</v>
      </c>
      <c r="I41" s="7"/>
      <c r="J41" s="7"/>
      <c r="K41" s="7"/>
      <c r="L41" s="7"/>
      <c r="M41" s="7"/>
      <c r="N41" s="7"/>
    </row>
    <row r="42" spans="1:14" ht="12.75" customHeight="1">
      <c r="A42" t="str">
        <f>協会登録!A35&amp;" "&amp;協会登録!B35&amp;協会登録!C35</f>
        <v xml:space="preserve">27 </v>
      </c>
      <c r="D42" s="7"/>
      <c r="E42" s="7"/>
      <c r="F42" s="7"/>
      <c r="G42" s="7"/>
      <c r="H42" s="7"/>
      <c r="I42" s="7"/>
      <c r="J42" s="7"/>
      <c r="K42" s="7"/>
      <c r="L42" s="7"/>
      <c r="M42" s="7"/>
      <c r="N42" s="7"/>
    </row>
    <row r="43" spans="1:14">
      <c r="A43" t="str">
        <f>協会登録!A36&amp;" "&amp;協会登録!B36&amp;協会登録!C36</f>
        <v xml:space="preserve">28 </v>
      </c>
      <c r="D43" s="7"/>
      <c r="E43" s="7" t="s">
        <v>40</v>
      </c>
      <c r="F43" s="7"/>
      <c r="G43" s="7"/>
      <c r="H43" s="7"/>
      <c r="I43" s="7"/>
      <c r="J43" s="7"/>
      <c r="K43" s="7"/>
      <c r="L43" s="7"/>
      <c r="M43" s="7"/>
      <c r="N43" s="7"/>
    </row>
    <row r="44" spans="1:14">
      <c r="A44" t="str">
        <f>協会登録!A37&amp;" "&amp;協会登録!B37&amp;協会登録!C37</f>
        <v xml:space="preserve">29 </v>
      </c>
      <c r="D44" s="7"/>
      <c r="E44" s="7"/>
      <c r="F44" s="7"/>
      <c r="G44" s="7"/>
      <c r="H44" s="7" t="s">
        <v>41</v>
      </c>
      <c r="I44" s="7"/>
      <c r="J44" s="7"/>
      <c r="K44" s="7"/>
      <c r="L44" s="7"/>
      <c r="M44" s="7"/>
      <c r="N44" s="7"/>
    </row>
    <row r="45" spans="1:14">
      <c r="A45" t="str">
        <f>協会登録!A38&amp;" "&amp;協会登録!B38&amp;協会登録!C38</f>
        <v xml:space="preserve">30 </v>
      </c>
      <c r="D45" s="7"/>
      <c r="E45" s="7"/>
      <c r="F45" s="7"/>
      <c r="G45" s="7"/>
      <c r="H45" s="7"/>
      <c r="I45" s="7"/>
      <c r="J45" s="7"/>
      <c r="K45" s="7"/>
      <c r="L45" s="7"/>
      <c r="M45" s="7"/>
      <c r="N45" s="7"/>
    </row>
    <row r="46" spans="1:14">
      <c r="A46" t="str">
        <f>協会登録!A39&amp;" "&amp;協会登録!B39&amp;協会登録!C39</f>
        <v xml:space="preserve">31 </v>
      </c>
      <c r="D46" s="7"/>
      <c r="E46" s="7" t="s">
        <v>42</v>
      </c>
      <c r="F46" s="7"/>
      <c r="G46" s="7"/>
      <c r="H46" s="7"/>
      <c r="I46" s="7"/>
      <c r="J46" s="7"/>
      <c r="K46" s="7"/>
      <c r="L46" s="7"/>
      <c r="M46" s="7"/>
      <c r="N46" s="7"/>
    </row>
    <row r="47" spans="1:14">
      <c r="A47" t="str">
        <f>協会登録!A40&amp;" "&amp;協会登録!B40&amp;協会登録!C40</f>
        <v xml:space="preserve">32 </v>
      </c>
      <c r="D47" s="7"/>
      <c r="E47" s="7"/>
      <c r="F47" s="7"/>
      <c r="G47" s="7"/>
      <c r="H47" s="7"/>
      <c r="I47" s="7"/>
      <c r="J47" s="7"/>
      <c r="K47" s="7"/>
      <c r="L47" s="7"/>
      <c r="M47" s="7"/>
      <c r="N47" s="7"/>
    </row>
    <row r="48" spans="1:14">
      <c r="A48" t="str">
        <f>協会登録!A41&amp;" "&amp;協会登録!B41&amp;協会登録!C41</f>
        <v xml:space="preserve">33 </v>
      </c>
      <c r="D48" s="7"/>
      <c r="E48" s="7"/>
      <c r="F48" s="7"/>
      <c r="G48" s="86" t="s">
        <v>96</v>
      </c>
      <c r="H48" s="86"/>
      <c r="I48" s="86"/>
      <c r="J48" s="7"/>
      <c r="K48" s="7"/>
      <c r="L48" s="7"/>
      <c r="M48" s="7"/>
      <c r="N48" s="7"/>
    </row>
    <row r="49" spans="1:14">
      <c r="A49" t="str">
        <f>協会登録!A42&amp;" "&amp;協会登録!B42&amp;協会登録!C42</f>
        <v xml:space="preserve">34 </v>
      </c>
      <c r="D49" s="7"/>
      <c r="E49" s="7"/>
      <c r="F49" s="7"/>
      <c r="G49" s="7"/>
      <c r="H49" s="7"/>
      <c r="I49" s="7"/>
      <c r="J49" s="7"/>
      <c r="K49" s="7"/>
      <c r="L49" s="7"/>
      <c r="M49" s="7"/>
      <c r="N49" s="7"/>
    </row>
    <row r="50" spans="1:14" ht="14.25">
      <c r="A50" t="str">
        <f>協会登録!A43&amp;" "&amp;協会登録!B43&amp;協会登録!C43</f>
        <v xml:space="preserve">35 </v>
      </c>
      <c r="D50" s="7"/>
      <c r="E50" s="7"/>
      <c r="F50" s="26" t="s">
        <v>57</v>
      </c>
      <c r="G50" s="89">
        <f>協会登録!R3</f>
        <v>0</v>
      </c>
      <c r="H50" s="90"/>
      <c r="I50" s="90"/>
      <c r="J50" s="26" t="s">
        <v>58</v>
      </c>
      <c r="K50" s="26"/>
      <c r="L50" s="7"/>
      <c r="M50" s="7"/>
      <c r="N50" s="7"/>
    </row>
    <row r="51" spans="1:14">
      <c r="A51" t="str">
        <f>協会登録!A44&amp;" "&amp;協会登録!B44&amp;協会登録!C44</f>
        <v xml:space="preserve">36 </v>
      </c>
      <c r="D51" s="7"/>
      <c r="E51" s="7"/>
      <c r="F51" s="7"/>
      <c r="G51" s="7"/>
      <c r="H51" s="7"/>
      <c r="I51" s="7"/>
      <c r="J51" s="7"/>
      <c r="K51" s="7"/>
      <c r="L51" s="7"/>
      <c r="M51" s="7"/>
      <c r="N51" s="7"/>
    </row>
    <row r="52" spans="1:14">
      <c r="A52" t="str">
        <f>協会登録!A45&amp;" "&amp;協会登録!B45&amp;協会登録!C45</f>
        <v xml:space="preserve">37 </v>
      </c>
      <c r="D52" s="7"/>
      <c r="E52" s="7"/>
      <c r="F52" s="7"/>
      <c r="G52" s="7"/>
      <c r="H52" s="7"/>
      <c r="I52" s="7"/>
      <c r="J52" s="7"/>
      <c r="K52" s="7"/>
      <c r="L52" s="7"/>
      <c r="M52" s="7"/>
      <c r="N52" s="7"/>
    </row>
    <row r="53" spans="1:14">
      <c r="A53" t="str">
        <f>協会登録!A46&amp;" "&amp;協会登録!B46&amp;協会登録!C46</f>
        <v xml:space="preserve">38 </v>
      </c>
      <c r="D53" s="7"/>
      <c r="E53" s="7" t="s">
        <v>46</v>
      </c>
      <c r="F53" s="7"/>
      <c r="G53" s="7"/>
      <c r="H53" s="7"/>
      <c r="I53" s="7"/>
      <c r="J53" s="7"/>
      <c r="K53" s="7"/>
      <c r="L53" s="7"/>
      <c r="M53" s="7"/>
      <c r="N53" s="7"/>
    </row>
    <row r="54" spans="1:14">
      <c r="A54" t="str">
        <f>協会登録!A47&amp;" "&amp;協会登録!B47&amp;協会登録!C47</f>
        <v xml:space="preserve">39 </v>
      </c>
      <c r="D54" s="7"/>
      <c r="E54" s="7"/>
      <c r="F54" s="7"/>
      <c r="G54" s="7"/>
      <c r="H54" s="7"/>
      <c r="I54" s="7"/>
      <c r="J54" s="7"/>
      <c r="K54" s="7"/>
      <c r="L54" s="7"/>
      <c r="M54" s="7"/>
      <c r="N54" s="7"/>
    </row>
    <row r="55" spans="1:14">
      <c r="A55" t="str">
        <f>協会登録!A48&amp;" "&amp;協会登録!B48&amp;協会登録!C48</f>
        <v xml:space="preserve">40 </v>
      </c>
      <c r="D55" s="7"/>
      <c r="E55" s="7"/>
      <c r="F55" s="7"/>
      <c r="G55" s="7"/>
      <c r="H55" s="7"/>
      <c r="I55" s="7"/>
      <c r="J55" s="7"/>
      <c r="K55" s="7"/>
      <c r="L55" s="7"/>
      <c r="M55" s="7"/>
      <c r="N55" s="7"/>
    </row>
    <row r="56" spans="1:14">
      <c r="A56" t="str">
        <f>協会登録!A49&amp;" "&amp;協会登録!B49&amp;協会登録!C49</f>
        <v xml:space="preserve">41 </v>
      </c>
    </row>
    <row r="57" spans="1:14">
      <c r="A57" t="str">
        <f>協会登録!A50&amp;" "&amp;協会登録!B50&amp;協会登録!C50</f>
        <v xml:space="preserve">42 </v>
      </c>
    </row>
    <row r="58" spans="1:14">
      <c r="A58" t="str">
        <f>協会登録!A51&amp;" "&amp;協会登録!B51&amp;協会登録!C51</f>
        <v xml:space="preserve">43 </v>
      </c>
    </row>
    <row r="59" spans="1:14">
      <c r="A59" t="str">
        <f>協会登録!A52&amp;" "&amp;協会登録!B52&amp;協会登録!C52</f>
        <v xml:space="preserve">44 </v>
      </c>
    </row>
    <row r="60" spans="1:14">
      <c r="A60" t="str">
        <f>協会登録!A53&amp;" "&amp;協会登録!B53&amp;協会登録!C53</f>
        <v xml:space="preserve">45 </v>
      </c>
    </row>
    <row r="61" spans="1:14">
      <c r="A61" t="str">
        <f>協会登録!A54&amp;" "&amp;協会登録!B54&amp;協会登録!C54</f>
        <v xml:space="preserve">46 </v>
      </c>
    </row>
    <row r="62" spans="1:14">
      <c r="A62" t="str">
        <f>協会登録!A55&amp;" "&amp;協会登録!B55&amp;協会登録!C55</f>
        <v xml:space="preserve">47 </v>
      </c>
    </row>
    <row r="63" spans="1:14">
      <c r="A63" t="str">
        <f>協会登録!A56&amp;" "&amp;協会登録!B56&amp;協会登録!C56</f>
        <v xml:space="preserve">48 </v>
      </c>
    </row>
    <row r="64" spans="1:14">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sheetData>
  <mergeCells count="13">
    <mergeCell ref="D3:E3"/>
    <mergeCell ref="G15:H15"/>
    <mergeCell ref="E15:F15"/>
    <mergeCell ref="F7:G7"/>
    <mergeCell ref="F8:G8"/>
    <mergeCell ref="F9:G9"/>
    <mergeCell ref="F11:G11"/>
    <mergeCell ref="F12:G12"/>
    <mergeCell ref="G48:I48"/>
    <mergeCell ref="F13:G13"/>
    <mergeCell ref="F10:G10"/>
    <mergeCell ref="G50:I50"/>
    <mergeCell ref="F5:G5"/>
  </mergeCells>
  <phoneticPr fontId="1"/>
  <pageMargins left="0.78740157480314965" right="0.78740157480314965" top="0.98425196850393704" bottom="0.98425196850393704" header="0.51181102362204722" footer="0.51181102362204722"/>
  <pageSetup paperSize="9" scale="93" orientation="portrait" horizontalDpi="4294967293"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U126"/>
  <sheetViews>
    <sheetView showZeros="0" tabSelected="1" topLeftCell="C1" zoomScaleNormal="100" workbookViewId="0">
      <selection activeCell="Z12" sqref="Z12"/>
    </sheetView>
  </sheetViews>
  <sheetFormatPr defaultRowHeight="12.75"/>
  <cols>
    <col min="1" max="1" width="14" hidden="1" customWidth="1"/>
    <col min="2" max="2" width="8" hidden="1" customWidth="1"/>
    <col min="4" max="4" width="4" customWidth="1"/>
    <col min="5" max="5" width="7.73046875" customWidth="1"/>
    <col min="6" max="6" width="8.19921875" customWidth="1"/>
    <col min="7" max="7" width="7.73046875" customWidth="1"/>
    <col min="8" max="8" width="8.46484375" customWidth="1"/>
    <col min="9" max="9" width="8" hidden="1" customWidth="1"/>
    <col min="10" max="10" width="8.1328125" hidden="1" customWidth="1"/>
    <col min="11" max="11" width="8.9296875" hidden="1" customWidth="1"/>
    <col min="12" max="12" width="8" customWidth="1"/>
    <col min="13" max="13" width="8.19921875" hidden="1" customWidth="1"/>
    <col min="14" max="14" width="0" hidden="1" customWidth="1"/>
  </cols>
  <sheetData>
    <row r="1" spans="1:21" ht="29.25" customHeight="1">
      <c r="D1" s="62" t="s">
        <v>213</v>
      </c>
      <c r="E1" s="9"/>
      <c r="F1" s="9"/>
      <c r="G1" s="9"/>
      <c r="H1" s="9"/>
      <c r="I1" s="9"/>
      <c r="J1" s="9"/>
      <c r="K1" s="9"/>
      <c r="L1" s="9"/>
      <c r="M1" s="12"/>
      <c r="N1" s="12"/>
    </row>
    <row r="2" spans="1:21" ht="7.5" customHeight="1" thickBot="1"/>
    <row r="3" spans="1:21" ht="30" customHeight="1" thickBot="1">
      <c r="D3" s="91"/>
      <c r="E3" s="92"/>
      <c r="F3" s="56" t="s">
        <v>98</v>
      </c>
    </row>
    <row r="4" spans="1:21" ht="13.15" thickBot="1"/>
    <row r="5" spans="1:21" ht="13.15" thickBot="1">
      <c r="E5" s="7" t="s">
        <v>0</v>
      </c>
      <c r="F5" s="111"/>
      <c r="G5" s="112"/>
      <c r="H5" s="56" t="s">
        <v>99</v>
      </c>
      <c r="I5" s="7"/>
      <c r="J5" s="7"/>
      <c r="K5" s="7"/>
      <c r="L5" s="7"/>
    </row>
    <row r="6" spans="1:21" ht="14.25" hidden="1">
      <c r="E6" s="7" t="s">
        <v>26</v>
      </c>
      <c r="F6" s="113">
        <f>協会登録!H3</f>
        <v>0</v>
      </c>
      <c r="G6" s="114"/>
      <c r="H6" s="114"/>
      <c r="I6" s="7"/>
      <c r="J6" s="11"/>
      <c r="K6" s="7"/>
      <c r="L6" s="7"/>
    </row>
    <row r="7" spans="1:21" hidden="1">
      <c r="E7" s="7" t="s">
        <v>27</v>
      </c>
      <c r="F7" s="97">
        <f>協会登録!N3</f>
        <v>0</v>
      </c>
      <c r="G7" s="98"/>
      <c r="H7" s="7"/>
      <c r="I7" s="7"/>
      <c r="J7" s="7"/>
      <c r="K7" s="7"/>
      <c r="L7" s="7"/>
    </row>
    <row r="8" spans="1:21" hidden="1">
      <c r="E8" s="7" t="s">
        <v>33</v>
      </c>
      <c r="F8" s="99">
        <f>協会登録!P3</f>
        <v>0</v>
      </c>
      <c r="G8" s="88"/>
      <c r="H8" s="7"/>
      <c r="I8" s="7"/>
      <c r="J8" s="7"/>
      <c r="K8" s="7"/>
      <c r="L8" s="7"/>
    </row>
    <row r="9" spans="1:21" hidden="1">
      <c r="E9" s="18" t="s">
        <v>25</v>
      </c>
      <c r="F9" s="87"/>
      <c r="G9" s="87"/>
      <c r="H9" s="50" t="s">
        <v>84</v>
      </c>
      <c r="I9" s="7"/>
      <c r="J9" s="7"/>
      <c r="K9" s="7"/>
      <c r="L9" s="7"/>
    </row>
    <row r="10" spans="1:21">
      <c r="E10" s="7" t="s">
        <v>28</v>
      </c>
      <c r="F10" s="115"/>
      <c r="G10" s="116"/>
      <c r="H10" s="59" t="s">
        <v>182</v>
      </c>
      <c r="I10" s="7"/>
      <c r="J10" s="7"/>
      <c r="K10" s="7"/>
      <c r="L10" s="7"/>
    </row>
    <row r="11" spans="1:21">
      <c r="E11" s="7" t="s">
        <v>29</v>
      </c>
      <c r="F11" s="109"/>
      <c r="G11" s="110"/>
      <c r="H11" s="59" t="s">
        <v>182</v>
      </c>
      <c r="I11" s="7"/>
      <c r="J11" s="7"/>
      <c r="K11" s="7"/>
      <c r="L11" s="7"/>
    </row>
    <row r="12" spans="1:21">
      <c r="E12" s="8" t="s">
        <v>30</v>
      </c>
      <c r="F12" s="109"/>
      <c r="G12" s="110"/>
      <c r="H12" s="59" t="s">
        <v>182</v>
      </c>
      <c r="I12" s="7"/>
      <c r="J12" s="7"/>
      <c r="K12" s="7"/>
      <c r="L12" s="7"/>
    </row>
    <row r="13" spans="1:21">
      <c r="E13" s="7" t="s">
        <v>31</v>
      </c>
      <c r="F13" s="109"/>
      <c r="G13" s="110"/>
      <c r="H13" s="59" t="s">
        <v>182</v>
      </c>
      <c r="I13" s="7"/>
      <c r="J13" s="7"/>
      <c r="K13" s="7"/>
      <c r="L13" s="7"/>
    </row>
    <row r="14" spans="1:21">
      <c r="D14" s="7"/>
      <c r="E14" s="7"/>
      <c r="F14" s="7"/>
      <c r="G14" s="7"/>
      <c r="H14" s="7"/>
      <c r="I14" s="7"/>
      <c r="J14" s="7"/>
      <c r="K14" s="7"/>
      <c r="L14" s="7"/>
      <c r="M14" s="7"/>
      <c r="N14" s="7"/>
    </row>
    <row r="15" spans="1:21" ht="26.25" customHeight="1" thickBot="1">
      <c r="A15" s="24" t="s">
        <v>54</v>
      </c>
      <c r="B15" s="25" t="s">
        <v>53</v>
      </c>
      <c r="D15" s="13" t="s">
        <v>34</v>
      </c>
      <c r="E15" s="95" t="s">
        <v>100</v>
      </c>
      <c r="F15" s="96"/>
      <c r="G15" s="93" t="s">
        <v>101</v>
      </c>
      <c r="H15" s="94"/>
      <c r="I15" s="14" t="s">
        <v>35</v>
      </c>
      <c r="J15" s="19" t="s">
        <v>36</v>
      </c>
      <c r="K15" s="15" t="s">
        <v>49</v>
      </c>
      <c r="L15" s="16" t="s">
        <v>23</v>
      </c>
      <c r="M15" s="17" t="s">
        <v>38</v>
      </c>
      <c r="N15" s="16" t="s">
        <v>24</v>
      </c>
    </row>
    <row r="16" spans="1:21" ht="16.5" customHeight="1" thickBot="1">
      <c r="A16" t="str">
        <f>協会登録!A9&amp;" "&amp;協会登録!B9&amp;協会登録!C9</f>
        <v xml:space="preserve">1 </v>
      </c>
      <c r="B16" s="23"/>
      <c r="D16" s="13">
        <v>1</v>
      </c>
      <c r="E16" s="60"/>
      <c r="F16" s="60"/>
      <c r="G16" s="45"/>
      <c r="H16" s="47"/>
      <c r="I16" s="13" t="s">
        <v>215</v>
      </c>
      <c r="J16" s="13"/>
      <c r="K16" s="13"/>
      <c r="L16" s="16"/>
      <c r="M16" s="13"/>
      <c r="N16" s="13"/>
      <c r="P16" s="100" t="s">
        <v>212</v>
      </c>
      <c r="Q16" s="101"/>
      <c r="R16" s="101"/>
      <c r="S16" s="101"/>
      <c r="T16" s="101"/>
      <c r="U16" s="102"/>
    </row>
    <row r="17" spans="1:21" ht="16.5" customHeight="1" thickBot="1">
      <c r="A17" t="str">
        <f>協会登録!A10&amp;" "&amp;協会登録!B10&amp;協会登録!C10</f>
        <v xml:space="preserve">2 </v>
      </c>
      <c r="B17" s="23"/>
      <c r="D17" s="13">
        <v>2</v>
      </c>
      <c r="E17" s="61"/>
      <c r="F17" s="60"/>
      <c r="G17" s="45"/>
      <c r="H17" s="47"/>
      <c r="I17" s="13" t="s">
        <v>214</v>
      </c>
      <c r="J17" s="13"/>
      <c r="K17" s="13"/>
      <c r="L17" s="16"/>
      <c r="M17" s="13"/>
      <c r="N17" s="13"/>
      <c r="P17" s="103"/>
      <c r="Q17" s="104"/>
      <c r="R17" s="104"/>
      <c r="S17" s="104"/>
      <c r="T17" s="104"/>
      <c r="U17" s="105"/>
    </row>
    <row r="18" spans="1:21" ht="16.5" customHeight="1" thickBot="1">
      <c r="A18" t="str">
        <f>協会登録!A11&amp;" "&amp;協会登録!B11&amp;協会登録!C11</f>
        <v xml:space="preserve">3 </v>
      </c>
      <c r="B18" s="23"/>
      <c r="D18" s="13">
        <v>3</v>
      </c>
      <c r="E18" s="61"/>
      <c r="F18" s="60"/>
      <c r="G18" s="46"/>
      <c r="H18" s="47"/>
      <c r="I18" s="13" t="s">
        <v>214</v>
      </c>
      <c r="J18" s="13"/>
      <c r="K18" s="13"/>
      <c r="L18" s="16"/>
      <c r="M18" s="13"/>
      <c r="N18" s="13"/>
      <c r="P18" s="106"/>
      <c r="Q18" s="107"/>
      <c r="R18" s="107"/>
      <c r="S18" s="107"/>
      <c r="T18" s="107"/>
      <c r="U18" s="108"/>
    </row>
    <row r="19" spans="1:21" ht="16.5" customHeight="1" thickBot="1">
      <c r="A19" t="str">
        <f>協会登録!A12&amp;" "&amp;協会登録!B12&amp;協会登録!C12</f>
        <v xml:space="preserve">4 </v>
      </c>
      <c r="B19" s="23"/>
      <c r="D19" s="13">
        <v>4</v>
      </c>
      <c r="E19" s="60"/>
      <c r="F19" s="60"/>
      <c r="G19" s="46"/>
      <c r="H19" s="47"/>
      <c r="I19" s="13" t="s">
        <v>214</v>
      </c>
      <c r="J19" s="13"/>
      <c r="K19" s="13"/>
      <c r="L19" s="16"/>
      <c r="M19" s="13"/>
      <c r="N19" s="13"/>
      <c r="P19" s="103" t="s">
        <v>178</v>
      </c>
      <c r="Q19" s="104"/>
      <c r="R19" s="104"/>
      <c r="S19" s="104"/>
      <c r="T19" s="104"/>
      <c r="U19" s="105"/>
    </row>
    <row r="20" spans="1:21" ht="16.5" customHeight="1" thickBot="1">
      <c r="A20" t="str">
        <f>協会登録!A13&amp;" "&amp;協会登録!B13&amp;協会登録!C13</f>
        <v xml:space="preserve">5 </v>
      </c>
      <c r="B20" s="23"/>
      <c r="D20" s="13">
        <v>5</v>
      </c>
      <c r="E20" s="60"/>
      <c r="F20" s="60"/>
      <c r="G20" s="46"/>
      <c r="H20" s="47"/>
      <c r="I20" s="13" t="s">
        <v>214</v>
      </c>
      <c r="J20" s="13"/>
      <c r="K20" s="13"/>
      <c r="L20" s="16"/>
      <c r="M20" s="13"/>
      <c r="N20" s="13"/>
      <c r="P20" s="103"/>
      <c r="Q20" s="104"/>
      <c r="R20" s="104"/>
      <c r="S20" s="104"/>
      <c r="T20" s="104"/>
      <c r="U20" s="105"/>
    </row>
    <row r="21" spans="1:21" ht="16.5" customHeight="1" thickBot="1">
      <c r="A21" t="str">
        <f>協会登録!A14&amp;" "&amp;協会登録!B14&amp;協会登録!C14</f>
        <v xml:space="preserve">6 </v>
      </c>
      <c r="B21" s="23"/>
      <c r="D21" s="13">
        <v>6</v>
      </c>
      <c r="E21" s="60"/>
      <c r="F21" s="60"/>
      <c r="G21" s="46"/>
      <c r="H21" s="47"/>
      <c r="I21" s="13" t="s">
        <v>214</v>
      </c>
      <c r="J21" s="13"/>
      <c r="K21" s="13"/>
      <c r="L21" s="16"/>
      <c r="M21" s="13"/>
      <c r="N21" s="13"/>
      <c r="P21" s="106"/>
      <c r="Q21" s="107"/>
      <c r="R21" s="107"/>
      <c r="S21" s="107"/>
      <c r="T21" s="107"/>
      <c r="U21" s="108"/>
    </row>
    <row r="22" spans="1:21" ht="16.5" customHeight="1" thickBot="1">
      <c r="A22" t="str">
        <f>協会登録!A15&amp;" "&amp;協会登録!B15&amp;協会登録!C15</f>
        <v xml:space="preserve">7 </v>
      </c>
      <c r="B22" s="23"/>
      <c r="D22" s="13">
        <v>7</v>
      </c>
      <c r="E22" s="60"/>
      <c r="F22" s="60"/>
      <c r="G22" s="46"/>
      <c r="H22" s="47"/>
      <c r="I22" s="13" t="s">
        <v>214</v>
      </c>
      <c r="J22" s="13"/>
      <c r="K22" s="13"/>
      <c r="L22" s="16"/>
      <c r="M22" s="13"/>
      <c r="N22" s="13"/>
    </row>
    <row r="23" spans="1:21" ht="16.5" hidden="1" customHeight="1" thickBot="1">
      <c r="A23" t="str">
        <f>協会登録!A16&amp;" "&amp;協会登録!B16&amp;協会登録!C16</f>
        <v xml:space="preserve">8 </v>
      </c>
      <c r="B23" s="23"/>
      <c r="D23" s="13">
        <v>8</v>
      </c>
      <c r="E23" s="13"/>
      <c r="F23" s="13"/>
      <c r="G23" s="46"/>
      <c r="H23" s="47"/>
      <c r="I23" s="13"/>
      <c r="J23" s="13"/>
      <c r="K23" s="13"/>
      <c r="L23" s="13"/>
      <c r="M23" s="13"/>
      <c r="N23" s="13"/>
    </row>
    <row r="24" spans="1:21" ht="16.5" hidden="1" customHeight="1" thickBot="1">
      <c r="A24" t="str">
        <f>協会登録!A17&amp;" "&amp;協会登録!B17&amp;協会登録!C17</f>
        <v xml:space="preserve">9 </v>
      </c>
      <c r="B24" s="23"/>
      <c r="D24" s="13">
        <v>9</v>
      </c>
      <c r="E24" s="13"/>
      <c r="F24" s="13"/>
      <c r="G24" s="46"/>
      <c r="H24" s="47"/>
      <c r="I24" s="13"/>
      <c r="J24" s="13"/>
      <c r="K24" s="13"/>
      <c r="L24" s="13"/>
      <c r="M24" s="13"/>
      <c r="N24" s="13"/>
    </row>
    <row r="25" spans="1:21" ht="16.5" hidden="1" customHeight="1" thickBot="1">
      <c r="A25" t="str">
        <f>協会登録!A18&amp;" "&amp;協会登録!B18&amp;協会登録!C18</f>
        <v xml:space="preserve">10 </v>
      </c>
      <c r="B25" s="23"/>
      <c r="D25" s="13">
        <v>10</v>
      </c>
      <c r="E25" s="13"/>
      <c r="F25" s="13"/>
      <c r="G25" s="46"/>
      <c r="H25" s="47"/>
      <c r="I25" s="13"/>
      <c r="J25" s="13"/>
      <c r="K25" s="13"/>
      <c r="L25" s="13"/>
      <c r="M25" s="13"/>
      <c r="N25" s="13"/>
    </row>
    <row r="26" spans="1:21" ht="16.5" hidden="1" customHeight="1" thickBot="1">
      <c r="A26" t="str">
        <f>協会登録!A19&amp;" "&amp;協会登録!B19&amp;協会登録!C19</f>
        <v xml:space="preserve">11 </v>
      </c>
      <c r="B26" s="23"/>
      <c r="D26" s="13">
        <v>11</v>
      </c>
      <c r="E26" s="13"/>
      <c r="F26" s="13"/>
      <c r="G26" s="46"/>
      <c r="H26" s="47"/>
      <c r="I26" s="13"/>
      <c r="J26" s="13"/>
      <c r="K26" s="13"/>
      <c r="L26" s="13"/>
      <c r="M26" s="13"/>
      <c r="N26" s="13"/>
    </row>
    <row r="27" spans="1:21" ht="16.5" hidden="1" customHeight="1" thickBot="1">
      <c r="A27" t="str">
        <f>協会登録!A20&amp;" "&amp;協会登録!B20&amp;協会登録!C20</f>
        <v xml:space="preserve">12 </v>
      </c>
      <c r="B27" s="23"/>
      <c r="D27" s="13">
        <v>12</v>
      </c>
      <c r="E27" s="13"/>
      <c r="F27" s="13"/>
      <c r="G27" s="46"/>
      <c r="H27" s="47"/>
      <c r="I27" s="13"/>
      <c r="J27" s="13"/>
      <c r="K27" s="13"/>
      <c r="L27" s="13"/>
      <c r="M27" s="13"/>
      <c r="N27" s="13"/>
    </row>
    <row r="28" spans="1:21" ht="16.5" hidden="1" customHeight="1" thickBot="1">
      <c r="A28" t="str">
        <f>協会登録!A21&amp;" "&amp;協会登録!B21&amp;協会登録!C21</f>
        <v xml:space="preserve">13 </v>
      </c>
      <c r="B28" s="23"/>
      <c r="D28" s="13">
        <v>13</v>
      </c>
      <c r="E28" s="13"/>
      <c r="F28" s="13"/>
      <c r="G28" s="46"/>
      <c r="H28" s="47"/>
      <c r="I28" s="13"/>
      <c r="J28" s="13"/>
      <c r="K28" s="13"/>
      <c r="L28" s="13"/>
      <c r="M28" s="13"/>
      <c r="N28" s="13"/>
    </row>
    <row r="29" spans="1:21" ht="16.5" hidden="1" customHeight="1" thickBot="1">
      <c r="A29" t="str">
        <f>協会登録!A22&amp;" "&amp;協会登録!B22&amp;協会登録!C22</f>
        <v xml:space="preserve">14 </v>
      </c>
      <c r="B29" s="23"/>
      <c r="D29" s="13">
        <v>14</v>
      </c>
      <c r="E29" s="13"/>
      <c r="F29" s="13"/>
      <c r="G29" s="46"/>
      <c r="H29" s="47"/>
      <c r="I29" s="13"/>
      <c r="J29" s="13"/>
      <c r="K29" s="13"/>
      <c r="L29" s="13"/>
      <c r="M29" s="13"/>
      <c r="N29" s="13"/>
    </row>
    <row r="30" spans="1:21" ht="16.5" hidden="1" customHeight="1" thickBot="1">
      <c r="A30" t="str">
        <f>協会登録!A23&amp;" "&amp;協会登録!B23&amp;協会登録!C23</f>
        <v xml:space="preserve">15 </v>
      </c>
      <c r="B30" s="23"/>
      <c r="D30" s="13">
        <v>15</v>
      </c>
      <c r="E30" s="13"/>
      <c r="F30" s="13"/>
      <c r="G30" s="46"/>
      <c r="H30" s="47"/>
      <c r="I30" s="13"/>
      <c r="J30" s="13"/>
      <c r="K30" s="13"/>
      <c r="L30" s="13"/>
      <c r="M30" s="13"/>
      <c r="N30" s="13"/>
    </row>
    <row r="31" spans="1:21" ht="16.5" hidden="1" customHeight="1" thickBot="1">
      <c r="A31" t="str">
        <f>協会登録!A24&amp;" "&amp;協会登録!B24&amp;協会登録!C24</f>
        <v xml:space="preserve">16 </v>
      </c>
      <c r="B31" s="23"/>
      <c r="D31" s="13">
        <v>16</v>
      </c>
      <c r="E31" s="13"/>
      <c r="F31" s="13"/>
      <c r="G31" s="46"/>
      <c r="H31" s="47"/>
      <c r="I31" s="13"/>
      <c r="J31" s="13"/>
      <c r="K31" s="13"/>
      <c r="L31" s="13"/>
      <c r="M31" s="13"/>
      <c r="N31" s="13"/>
    </row>
    <row r="32" spans="1:21" ht="16.5" hidden="1" customHeight="1" thickBot="1">
      <c r="A32" t="str">
        <f>協会登録!A25&amp;" "&amp;協会登録!B25&amp;協会登録!C25</f>
        <v xml:space="preserve">17 </v>
      </c>
      <c r="B32" s="23"/>
      <c r="D32" s="13">
        <v>17</v>
      </c>
      <c r="E32" s="13"/>
      <c r="F32" s="13"/>
      <c r="G32" s="46"/>
      <c r="H32" s="47"/>
      <c r="I32" s="13"/>
      <c r="J32" s="13"/>
      <c r="K32" s="13"/>
      <c r="L32" s="13"/>
      <c r="M32" s="13"/>
      <c r="N32" s="13"/>
    </row>
    <row r="33" spans="1:14" ht="16.5" hidden="1" customHeight="1" thickBot="1">
      <c r="A33" t="str">
        <f>協会登録!A26&amp;" "&amp;協会登録!B26&amp;協会登録!C26</f>
        <v xml:space="preserve">18 </v>
      </c>
      <c r="B33" s="23"/>
      <c r="D33" s="13">
        <v>18</v>
      </c>
      <c r="E33" s="13"/>
      <c r="F33" s="13"/>
      <c r="G33" s="46"/>
      <c r="H33" s="47"/>
      <c r="I33" s="13"/>
      <c r="J33" s="13"/>
      <c r="K33" s="13"/>
      <c r="L33" s="13"/>
      <c r="M33" s="13"/>
      <c r="N33" s="13"/>
    </row>
    <row r="34" spans="1:14" ht="16.5" hidden="1" customHeight="1" thickBot="1">
      <c r="A34" t="str">
        <f>協会登録!A27&amp;" "&amp;協会登録!B27&amp;協会登録!C27</f>
        <v xml:space="preserve">19 </v>
      </c>
      <c r="B34" s="23"/>
      <c r="D34" s="13">
        <v>19</v>
      </c>
      <c r="E34" s="13"/>
      <c r="F34" s="13"/>
      <c r="G34" s="46"/>
      <c r="H34" s="47"/>
      <c r="I34" s="13"/>
      <c r="J34" s="13"/>
      <c r="K34" s="13"/>
      <c r="L34" s="13"/>
      <c r="M34" s="13"/>
      <c r="N34" s="13"/>
    </row>
    <row r="35" spans="1:14" ht="16.5" hidden="1" customHeight="1" thickBot="1">
      <c r="A35" t="str">
        <f>協会登録!A28&amp;" "&amp;協会登録!B28&amp;協会登録!C28</f>
        <v xml:space="preserve">20 </v>
      </c>
      <c r="B35" s="23"/>
      <c r="D35" s="13">
        <v>20</v>
      </c>
      <c r="E35" s="13"/>
      <c r="F35" s="13"/>
      <c r="G35" s="46"/>
      <c r="H35" s="47"/>
      <c r="I35" s="13"/>
      <c r="J35" s="13"/>
      <c r="K35" s="13"/>
      <c r="L35" s="13"/>
      <c r="M35" s="13"/>
      <c r="N35" s="13"/>
    </row>
    <row r="36" spans="1:14" ht="16.5" hidden="1" customHeight="1" thickBot="1">
      <c r="A36" t="str">
        <f>協会登録!A29&amp;" "&amp;協会登録!B29&amp;協会登録!C29</f>
        <v xml:space="preserve">21 </v>
      </c>
      <c r="B36" s="23"/>
      <c r="D36" s="13">
        <v>21</v>
      </c>
      <c r="E36" s="13"/>
      <c r="F36" s="13"/>
      <c r="G36" s="46"/>
      <c r="H36" s="47"/>
      <c r="I36" s="13"/>
      <c r="J36" s="13"/>
      <c r="K36" s="13"/>
      <c r="L36" s="13"/>
      <c r="M36" s="13"/>
      <c r="N36" s="13"/>
    </row>
    <row r="37" spans="1:14" ht="16.5" hidden="1" customHeight="1" thickBot="1">
      <c r="A37" t="str">
        <f>協会登録!A30&amp;" "&amp;協会登録!B30&amp;協会登録!C30</f>
        <v xml:space="preserve">22 </v>
      </c>
      <c r="B37" s="23"/>
      <c r="D37" s="13">
        <v>22</v>
      </c>
      <c r="E37" s="13"/>
      <c r="F37" s="13"/>
      <c r="G37" s="46"/>
      <c r="H37" s="47"/>
      <c r="I37" s="13"/>
      <c r="J37" s="13"/>
      <c r="K37" s="13"/>
      <c r="L37" s="13"/>
      <c r="M37" s="13"/>
      <c r="N37" s="13"/>
    </row>
    <row r="38" spans="1:14" ht="16.5" hidden="1" customHeight="1" thickBot="1">
      <c r="A38" t="str">
        <f>協会登録!A31&amp;" "&amp;協会登録!B31&amp;協会登録!C31</f>
        <v xml:space="preserve">23 </v>
      </c>
      <c r="B38" s="23"/>
      <c r="D38" s="13">
        <v>23</v>
      </c>
      <c r="E38" s="13"/>
      <c r="F38" s="13"/>
      <c r="G38" s="46"/>
      <c r="H38" s="47"/>
      <c r="I38" s="13"/>
      <c r="J38" s="13"/>
      <c r="K38" s="13"/>
      <c r="L38" s="13"/>
      <c r="M38" s="13"/>
      <c r="N38" s="13"/>
    </row>
    <row r="39" spans="1:14" ht="16.5" hidden="1" customHeight="1" thickBot="1">
      <c r="A39" t="str">
        <f>協会登録!A32&amp;" "&amp;協会登録!B32&amp;協会登録!C32</f>
        <v xml:space="preserve">24 </v>
      </c>
      <c r="B39" s="23"/>
      <c r="D39" s="13">
        <v>24</v>
      </c>
      <c r="E39" s="13"/>
      <c r="F39" s="13"/>
      <c r="G39" s="46"/>
      <c r="H39" s="47"/>
      <c r="I39" s="13"/>
      <c r="J39" s="13"/>
      <c r="K39" s="13"/>
      <c r="L39" s="13"/>
      <c r="M39" s="13"/>
      <c r="N39" s="13"/>
    </row>
    <row r="40" spans="1:14">
      <c r="A40" t="str">
        <f>協会登録!A33&amp;" "&amp;協会登録!B33&amp;協会登録!C33</f>
        <v xml:space="preserve">25 </v>
      </c>
      <c r="D40" s="7"/>
      <c r="E40" s="7"/>
      <c r="F40" s="7"/>
      <c r="G40" s="7"/>
      <c r="H40" s="7"/>
      <c r="I40" s="7"/>
      <c r="J40" s="7"/>
      <c r="K40" s="7"/>
      <c r="L40" s="7"/>
      <c r="M40" s="7"/>
      <c r="N40" s="7"/>
    </row>
    <row r="41" spans="1:14" hidden="1">
      <c r="A41" t="str">
        <f>協会登録!A34&amp;" "&amp;協会登録!B34&amp;協会登録!C34</f>
        <v xml:space="preserve">26 </v>
      </c>
      <c r="D41" s="7"/>
      <c r="E41" s="7" t="s">
        <v>39</v>
      </c>
      <c r="F41" s="7"/>
      <c r="G41" s="7"/>
      <c r="H41" s="7" t="s">
        <v>47</v>
      </c>
      <c r="I41" s="7"/>
      <c r="J41" s="7"/>
      <c r="K41" s="7"/>
      <c r="L41" s="7"/>
      <c r="M41" s="7"/>
      <c r="N41" s="7"/>
    </row>
    <row r="42" spans="1:14" ht="6.75" hidden="1" customHeight="1">
      <c r="A42" t="str">
        <f>協会登録!A35&amp;" "&amp;協会登録!B35&amp;協会登録!C35</f>
        <v xml:space="preserve">27 </v>
      </c>
      <c r="D42" s="7"/>
      <c r="E42" s="7"/>
      <c r="F42" s="7"/>
      <c r="G42" s="7"/>
      <c r="H42" s="7"/>
      <c r="I42" s="7"/>
      <c r="J42" s="7"/>
      <c r="K42" s="7"/>
      <c r="L42" s="7"/>
      <c r="M42" s="7"/>
      <c r="N42" s="7"/>
    </row>
    <row r="43" spans="1:14" hidden="1">
      <c r="A43" t="str">
        <f>協会登録!A36&amp;" "&amp;協会登録!B36&amp;協会登録!C36</f>
        <v xml:space="preserve">28 </v>
      </c>
      <c r="D43" s="7"/>
      <c r="E43" s="7" t="s">
        <v>40</v>
      </c>
      <c r="F43" s="7"/>
      <c r="G43" s="7"/>
      <c r="H43" s="7"/>
      <c r="I43" s="7"/>
      <c r="J43" s="7"/>
      <c r="K43" s="7"/>
      <c r="L43" s="7"/>
      <c r="M43" s="7"/>
      <c r="N43" s="7"/>
    </row>
    <row r="44" spans="1:14" hidden="1">
      <c r="A44" t="str">
        <f>協会登録!A37&amp;" "&amp;協会登録!B37&amp;協会登録!C37</f>
        <v xml:space="preserve">29 </v>
      </c>
      <c r="D44" s="7"/>
      <c r="E44" s="7"/>
      <c r="F44" s="7"/>
      <c r="G44" s="7"/>
      <c r="H44" s="7" t="s">
        <v>41</v>
      </c>
      <c r="I44" s="7"/>
      <c r="J44" s="7"/>
      <c r="K44" s="7"/>
      <c r="L44" s="7"/>
      <c r="M44" s="7"/>
      <c r="N44" s="7"/>
    </row>
    <row r="45" spans="1:14" hidden="1">
      <c r="A45" t="str">
        <f>協会登録!A38&amp;" "&amp;協会登録!B38&amp;協会登録!C38</f>
        <v xml:space="preserve">30 </v>
      </c>
      <c r="D45" s="7"/>
      <c r="E45" s="7"/>
      <c r="F45" s="7"/>
      <c r="G45" s="7"/>
      <c r="H45" s="7"/>
      <c r="I45" s="7"/>
      <c r="J45" s="7"/>
      <c r="K45" s="7"/>
      <c r="L45" s="7"/>
      <c r="M45" s="7"/>
      <c r="N45" s="7"/>
    </row>
    <row r="46" spans="1:14" hidden="1">
      <c r="A46" t="str">
        <f>協会登録!A39&amp;" "&amp;協会登録!B39&amp;協会登録!C39</f>
        <v xml:space="preserve">31 </v>
      </c>
      <c r="D46" s="7"/>
      <c r="E46" s="7" t="s">
        <v>42</v>
      </c>
      <c r="F46" s="7"/>
      <c r="G46" s="7"/>
      <c r="H46" s="7"/>
      <c r="I46" s="7"/>
      <c r="J46" s="7"/>
      <c r="K46" s="7"/>
      <c r="L46" s="7"/>
      <c r="M46" s="7"/>
      <c r="N46" s="7"/>
    </row>
    <row r="47" spans="1:14" hidden="1">
      <c r="A47" t="str">
        <f>協会登録!A40&amp;" "&amp;協会登録!B40&amp;協会登録!C40</f>
        <v xml:space="preserve">32 </v>
      </c>
      <c r="D47" s="7"/>
      <c r="E47" s="7"/>
      <c r="F47" s="7"/>
      <c r="G47" s="7"/>
      <c r="H47" s="7"/>
      <c r="I47" s="7"/>
      <c r="J47" s="7"/>
      <c r="K47" s="7"/>
      <c r="L47" s="7"/>
      <c r="M47" s="7"/>
      <c r="N47" s="7"/>
    </row>
    <row r="48" spans="1:14" hidden="1">
      <c r="A48" t="str">
        <f>協会登録!A41&amp;" "&amp;協会登録!B41&amp;協会登録!C41</f>
        <v xml:space="preserve">33 </v>
      </c>
      <c r="D48" s="7"/>
      <c r="E48" s="7"/>
      <c r="F48" s="7" t="s">
        <v>74</v>
      </c>
      <c r="G48" s="7" t="s">
        <v>43</v>
      </c>
      <c r="H48" s="7" t="s">
        <v>44</v>
      </c>
      <c r="I48" s="7" t="s">
        <v>45</v>
      </c>
      <c r="J48" s="7"/>
      <c r="K48" s="7"/>
      <c r="L48" s="7"/>
      <c r="M48" s="7"/>
      <c r="N48" s="7"/>
    </row>
    <row r="49" spans="1:14" hidden="1">
      <c r="A49" t="str">
        <f>協会登録!A42&amp;" "&amp;協会登録!B42&amp;協会登録!C42</f>
        <v xml:space="preserve">34 </v>
      </c>
      <c r="D49" s="7"/>
      <c r="E49" s="7"/>
      <c r="F49" s="7"/>
      <c r="G49" s="7"/>
      <c r="H49" s="7"/>
      <c r="I49" s="7"/>
      <c r="J49" s="7"/>
      <c r="K49" s="7"/>
      <c r="L49" s="7"/>
      <c r="M49" s="7"/>
      <c r="N49" s="7"/>
    </row>
    <row r="50" spans="1:14" ht="14.25" hidden="1">
      <c r="A50" t="str">
        <f>協会登録!A43&amp;" "&amp;協会登録!B43&amp;協会登録!C43</f>
        <v xml:space="preserve">35 </v>
      </c>
      <c r="D50" s="7"/>
      <c r="E50" s="7"/>
      <c r="F50" s="26" t="s">
        <v>57</v>
      </c>
      <c r="G50" s="89">
        <f>協会登録!R3</f>
        <v>0</v>
      </c>
      <c r="H50" s="90"/>
      <c r="I50" s="90"/>
      <c r="J50" s="26" t="s">
        <v>58</v>
      </c>
      <c r="K50" s="26"/>
      <c r="L50" s="7"/>
      <c r="M50" s="7"/>
      <c r="N50" s="7"/>
    </row>
    <row r="51" spans="1:14" hidden="1">
      <c r="A51" t="str">
        <f>協会登録!A44&amp;" "&amp;協会登録!B44&amp;協会登録!C44</f>
        <v xml:space="preserve">36 </v>
      </c>
      <c r="D51" s="7"/>
      <c r="E51" s="7"/>
      <c r="F51" s="7"/>
      <c r="G51" s="7"/>
      <c r="H51" s="7"/>
      <c r="I51" s="7"/>
      <c r="J51" s="7"/>
      <c r="K51" s="7"/>
      <c r="L51" s="7"/>
      <c r="M51" s="7"/>
      <c r="N51" s="7"/>
    </row>
    <row r="52" spans="1:14" hidden="1">
      <c r="A52" t="str">
        <f>協会登録!A45&amp;" "&amp;協会登録!B45&amp;協会登録!C45</f>
        <v xml:space="preserve">37 </v>
      </c>
      <c r="D52" s="7"/>
      <c r="E52" s="7"/>
      <c r="F52" s="7"/>
      <c r="G52" s="7"/>
      <c r="H52" s="7"/>
      <c r="I52" s="7"/>
      <c r="J52" s="7"/>
      <c r="K52" s="7"/>
      <c r="L52" s="7"/>
      <c r="M52" s="7"/>
      <c r="N52" s="7"/>
    </row>
    <row r="53" spans="1:14" hidden="1">
      <c r="A53" t="str">
        <f>協会登録!A46&amp;" "&amp;協会登録!B46&amp;協会登録!C46</f>
        <v xml:space="preserve">38 </v>
      </c>
      <c r="D53" s="7"/>
      <c r="E53" s="7" t="s">
        <v>46</v>
      </c>
      <c r="F53" s="7"/>
      <c r="G53" s="7"/>
      <c r="H53" s="7"/>
      <c r="I53" s="7"/>
      <c r="J53" s="7"/>
      <c r="K53" s="7"/>
      <c r="L53" s="7"/>
      <c r="M53" s="7"/>
      <c r="N53" s="7"/>
    </row>
    <row r="54" spans="1:14">
      <c r="A54" t="str">
        <f>協会登録!A47&amp;" "&amp;協会登録!B47&amp;協会登録!C47</f>
        <v xml:space="preserve">39 </v>
      </c>
      <c r="D54" s="7"/>
      <c r="E54" s="7"/>
      <c r="F54" s="7"/>
      <c r="G54" s="7"/>
      <c r="H54" s="7"/>
      <c r="I54" s="7"/>
      <c r="J54" s="7"/>
      <c r="K54" s="7"/>
      <c r="L54" s="7"/>
      <c r="M54" s="7"/>
      <c r="N54" s="7"/>
    </row>
    <row r="55" spans="1:14">
      <c r="A55" t="str">
        <f>協会登録!A48&amp;" "&amp;協会登録!B48&amp;協会登録!C48</f>
        <v xml:space="preserve">40 </v>
      </c>
      <c r="D55" s="7"/>
      <c r="E55" s="7"/>
      <c r="F55" s="7"/>
      <c r="G55" s="7"/>
      <c r="H55" s="7"/>
      <c r="I55" s="7"/>
      <c r="J55" s="7"/>
      <c r="K55" s="7"/>
      <c r="L55" s="7"/>
      <c r="M55" s="7"/>
      <c r="N55" s="7"/>
    </row>
    <row r="56" spans="1:14">
      <c r="A56" t="str">
        <f>協会登録!A49&amp;" "&amp;協会登録!B49&amp;協会登録!C49</f>
        <v xml:space="preserve">41 </v>
      </c>
    </row>
    <row r="57" spans="1:14">
      <c r="A57" t="str">
        <f>協会登録!A50&amp;" "&amp;協会登録!B50&amp;協会登録!C50</f>
        <v xml:space="preserve">42 </v>
      </c>
    </row>
    <row r="58" spans="1:14">
      <c r="A58" t="str">
        <f>協会登録!A51&amp;" "&amp;協会登録!B51&amp;協会登録!C51</f>
        <v xml:space="preserve">43 </v>
      </c>
    </row>
    <row r="59" spans="1:14">
      <c r="A59" t="str">
        <f>協会登録!A52&amp;" "&amp;協会登録!B52&amp;協会登録!C52</f>
        <v xml:space="preserve">44 </v>
      </c>
    </row>
    <row r="60" spans="1:14">
      <c r="A60" t="str">
        <f>協会登録!A53&amp;" "&amp;協会登録!B53&amp;協会登録!C53</f>
        <v xml:space="preserve">45 </v>
      </c>
    </row>
    <row r="61" spans="1:14">
      <c r="A61" t="str">
        <f>協会登録!A54&amp;" "&amp;協会登録!B54&amp;協会登録!C54</f>
        <v xml:space="preserve">46 </v>
      </c>
    </row>
    <row r="62" spans="1:14">
      <c r="A62" t="str">
        <f>協会登録!A55&amp;" "&amp;協会登録!B55&amp;協会登録!C55</f>
        <v xml:space="preserve">47 </v>
      </c>
    </row>
    <row r="63" spans="1:14">
      <c r="A63" t="str">
        <f>協会登録!A56&amp;" "&amp;協会登録!B56&amp;協会登録!C56</f>
        <v xml:space="preserve">48 </v>
      </c>
    </row>
    <row r="64" spans="1:14">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row r="123" spans="1:1">
      <c r="A123" t="str">
        <f>協会登録!A109&amp;" "&amp;協会登録!B109&amp;協会登録!C109</f>
        <v xml:space="preserve"> </v>
      </c>
    </row>
    <row r="124" spans="1:1">
      <c r="A124" t="str">
        <f>協会登録!A110&amp;" "&amp;協会登録!B110&amp;協会登録!C110</f>
        <v xml:space="preserve"> </v>
      </c>
    </row>
    <row r="125" spans="1:1">
      <c r="A125" t="str">
        <f>協会登録!A111&amp;" "&amp;協会登録!B111&amp;協会登録!C111</f>
        <v xml:space="preserve"> </v>
      </c>
    </row>
    <row r="126" spans="1:1">
      <c r="A126" t="str">
        <f>協会登録!A112&amp;" "&amp;協会登録!B112&amp;協会登録!C112</f>
        <v xml:space="preserve"> </v>
      </c>
    </row>
  </sheetData>
  <mergeCells count="15">
    <mergeCell ref="P16:U18"/>
    <mergeCell ref="P19:U21"/>
    <mergeCell ref="G50:I50"/>
    <mergeCell ref="F11:G11"/>
    <mergeCell ref="D3:E3"/>
    <mergeCell ref="F5:G5"/>
    <mergeCell ref="F6:H6"/>
    <mergeCell ref="F7:G7"/>
    <mergeCell ref="F8:G8"/>
    <mergeCell ref="F9:G9"/>
    <mergeCell ref="F12:G12"/>
    <mergeCell ref="F13:G13"/>
    <mergeCell ref="E15:F15"/>
    <mergeCell ref="F10:G10"/>
    <mergeCell ref="G15:H15"/>
  </mergeCells>
  <phoneticPr fontId="1"/>
  <dataValidations count="1">
    <dataValidation type="list" allowBlank="1" showInputMessage="1" showErrorMessage="1" sqref="D3:E3">
      <formula1>男女</formula1>
    </dataValidation>
  </dataValidations>
  <pageMargins left="0.78740157480314965" right="0.78740157480314965" top="0.98425196850393704" bottom="0.98425196850393704"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データ２!$A$1:$A$74</xm:f>
          </x14:formula1>
          <xm:sqref>F5:G5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6"/>
  <sheetViews>
    <sheetView showZeros="0" topLeftCell="C1" zoomScaleNormal="100" workbookViewId="0">
      <selection activeCell="H13" sqref="H13"/>
    </sheetView>
  </sheetViews>
  <sheetFormatPr defaultRowHeight="12.75"/>
  <cols>
    <col min="1" max="1" width="14" hidden="1" customWidth="1"/>
    <col min="2" max="2" width="8" hidden="1" customWidth="1"/>
    <col min="4" max="4" width="4" customWidth="1"/>
    <col min="5" max="5" width="7.73046875" customWidth="1"/>
    <col min="6" max="6" width="8.19921875" customWidth="1"/>
    <col min="7" max="7" width="7.73046875" customWidth="1"/>
    <col min="8" max="8" width="8.46484375" customWidth="1"/>
    <col min="9" max="9" width="8" hidden="1" customWidth="1"/>
    <col min="10" max="10" width="8.1328125" hidden="1" customWidth="1"/>
    <col min="11" max="11" width="8.9296875" hidden="1" customWidth="1"/>
    <col min="12" max="12" width="8" customWidth="1"/>
    <col min="13" max="13" width="8.19921875" hidden="1" customWidth="1"/>
    <col min="14" max="14" width="0" hidden="1" customWidth="1"/>
  </cols>
  <sheetData>
    <row r="1" spans="1:21" ht="29.25" customHeight="1">
      <c r="D1" s="62" t="s">
        <v>213</v>
      </c>
      <c r="E1" s="9"/>
      <c r="F1" s="9"/>
      <c r="G1" s="9"/>
      <c r="H1" s="9"/>
      <c r="I1" s="9"/>
      <c r="J1" s="9"/>
      <c r="K1" s="9"/>
      <c r="L1" s="9"/>
      <c r="M1" s="12"/>
      <c r="N1" s="12"/>
    </row>
    <row r="2" spans="1:21" ht="7.5" customHeight="1" thickBot="1"/>
    <row r="3" spans="1:21" ht="30" customHeight="1" thickBot="1">
      <c r="D3" s="91" t="s">
        <v>17</v>
      </c>
      <c r="E3" s="92"/>
      <c r="F3" s="56" t="s">
        <v>98</v>
      </c>
    </row>
    <row r="4" spans="1:21" ht="13.15" thickBot="1"/>
    <row r="5" spans="1:21" ht="13.15" thickBot="1">
      <c r="E5" s="7" t="s">
        <v>0</v>
      </c>
      <c r="F5" s="111" t="s">
        <v>103</v>
      </c>
      <c r="G5" s="112"/>
      <c r="H5" s="56" t="s">
        <v>99</v>
      </c>
      <c r="I5" s="7"/>
      <c r="J5" s="7"/>
      <c r="K5" s="7"/>
      <c r="L5" s="7"/>
    </row>
    <row r="6" spans="1:21" ht="14.25" hidden="1">
      <c r="E6" s="7" t="s">
        <v>26</v>
      </c>
      <c r="F6" s="113">
        <f>協会登録!H3</f>
        <v>0</v>
      </c>
      <c r="G6" s="114"/>
      <c r="H6" s="114"/>
      <c r="I6" s="7"/>
      <c r="J6" s="11"/>
      <c r="K6" s="7"/>
      <c r="L6" s="7"/>
    </row>
    <row r="7" spans="1:21" hidden="1">
      <c r="E7" s="7" t="s">
        <v>27</v>
      </c>
      <c r="F7" s="97">
        <f>協会登録!N3</f>
        <v>0</v>
      </c>
      <c r="G7" s="98"/>
      <c r="H7" s="7"/>
      <c r="I7" s="7"/>
      <c r="J7" s="7"/>
      <c r="K7" s="7"/>
      <c r="L7" s="7"/>
    </row>
    <row r="8" spans="1:21" hidden="1">
      <c r="E8" s="7" t="s">
        <v>33</v>
      </c>
      <c r="F8" s="99">
        <f>協会登録!P3</f>
        <v>0</v>
      </c>
      <c r="G8" s="88"/>
      <c r="H8" s="7"/>
      <c r="I8" s="7"/>
      <c r="J8" s="7"/>
      <c r="K8" s="7"/>
      <c r="L8" s="7"/>
    </row>
    <row r="9" spans="1:21" hidden="1">
      <c r="E9" s="18" t="s">
        <v>25</v>
      </c>
      <c r="F9" s="87"/>
      <c r="G9" s="87"/>
      <c r="H9" s="50" t="s">
        <v>84</v>
      </c>
      <c r="I9" s="7"/>
      <c r="J9" s="7"/>
      <c r="K9" s="7"/>
      <c r="L9" s="7"/>
    </row>
    <row r="10" spans="1:21">
      <c r="E10" s="7" t="s">
        <v>28</v>
      </c>
      <c r="F10" s="115" t="s">
        <v>179</v>
      </c>
      <c r="G10" s="116"/>
      <c r="H10" s="59" t="s">
        <v>182</v>
      </c>
      <c r="I10" s="7"/>
      <c r="J10" s="7"/>
      <c r="K10" s="7"/>
      <c r="L10" s="7"/>
    </row>
    <row r="11" spans="1:21">
      <c r="E11" s="7" t="s">
        <v>29</v>
      </c>
      <c r="F11" s="109" t="s">
        <v>180</v>
      </c>
      <c r="G11" s="110"/>
      <c r="H11" s="59" t="s">
        <v>182</v>
      </c>
      <c r="I11" s="7"/>
      <c r="J11" s="7"/>
      <c r="K11" s="7"/>
      <c r="L11" s="7"/>
    </row>
    <row r="12" spans="1:21">
      <c r="E12" s="8" t="s">
        <v>30</v>
      </c>
      <c r="F12" s="109" t="s">
        <v>181</v>
      </c>
      <c r="G12" s="110" t="s">
        <v>97</v>
      </c>
      <c r="H12" s="59" t="s">
        <v>182</v>
      </c>
      <c r="I12" s="7"/>
      <c r="J12" s="7"/>
      <c r="K12" s="7"/>
      <c r="L12" s="7"/>
    </row>
    <row r="13" spans="1:21">
      <c r="E13" s="7" t="s">
        <v>31</v>
      </c>
      <c r="F13" s="109" t="s">
        <v>183</v>
      </c>
      <c r="G13" s="110" t="s">
        <v>102</v>
      </c>
      <c r="H13" s="59" t="s">
        <v>182</v>
      </c>
      <c r="I13" s="7"/>
      <c r="J13" s="7"/>
      <c r="K13" s="7"/>
      <c r="L13" s="7"/>
    </row>
    <row r="14" spans="1:21">
      <c r="D14" s="7"/>
      <c r="E14" s="7"/>
      <c r="F14" s="7"/>
      <c r="G14" s="7"/>
      <c r="H14" s="7"/>
      <c r="I14" s="7"/>
      <c r="J14" s="7"/>
      <c r="K14" s="7"/>
      <c r="L14" s="7"/>
      <c r="M14" s="7"/>
      <c r="N14" s="7"/>
    </row>
    <row r="15" spans="1:21" ht="26.25" customHeight="1" thickBot="1">
      <c r="A15" s="58" t="s">
        <v>54</v>
      </c>
      <c r="B15" s="25" t="s">
        <v>53</v>
      </c>
      <c r="D15" s="13" t="s">
        <v>22</v>
      </c>
      <c r="E15" s="95" t="s">
        <v>100</v>
      </c>
      <c r="F15" s="96"/>
      <c r="G15" s="93" t="s">
        <v>101</v>
      </c>
      <c r="H15" s="94"/>
      <c r="I15" s="14" t="s">
        <v>35</v>
      </c>
      <c r="J15" s="19" t="s">
        <v>36</v>
      </c>
      <c r="K15" s="15" t="s">
        <v>49</v>
      </c>
      <c r="L15" s="16" t="s">
        <v>23</v>
      </c>
      <c r="M15" s="17" t="s">
        <v>38</v>
      </c>
      <c r="N15" s="16" t="s">
        <v>24</v>
      </c>
    </row>
    <row r="16" spans="1:21" ht="16.5" customHeight="1" thickBot="1">
      <c r="A16" t="str">
        <f>協会登録!A9&amp;" "&amp;協会登録!B9&amp;協会登録!C9</f>
        <v xml:space="preserve">1 </v>
      </c>
      <c r="B16" s="23"/>
      <c r="D16" s="13">
        <v>1</v>
      </c>
      <c r="E16" s="60" t="s">
        <v>184</v>
      </c>
      <c r="F16" s="60" t="s">
        <v>185</v>
      </c>
      <c r="G16" s="45" t="s">
        <v>186</v>
      </c>
      <c r="H16" s="47" t="s">
        <v>187</v>
      </c>
      <c r="I16" s="60" t="s">
        <v>93</v>
      </c>
      <c r="J16" s="60"/>
      <c r="K16" s="60"/>
      <c r="L16" s="16">
        <v>2</v>
      </c>
      <c r="M16" s="13"/>
      <c r="N16" s="13"/>
      <c r="P16" s="100" t="s">
        <v>212</v>
      </c>
      <c r="Q16" s="101"/>
      <c r="R16" s="101"/>
      <c r="S16" s="101"/>
      <c r="T16" s="101"/>
      <c r="U16" s="102"/>
    </row>
    <row r="17" spans="1:21" ht="16.5" customHeight="1" thickBot="1">
      <c r="A17" t="str">
        <f>協会登録!A10&amp;" "&amp;協会登録!B10&amp;協会登録!C10</f>
        <v xml:space="preserve">2 </v>
      </c>
      <c r="B17" s="23"/>
      <c r="D17" s="13">
        <v>2</v>
      </c>
      <c r="E17" s="61" t="s">
        <v>188</v>
      </c>
      <c r="F17" s="60" t="s">
        <v>189</v>
      </c>
      <c r="G17" s="45" t="s">
        <v>190</v>
      </c>
      <c r="H17" s="47" t="s">
        <v>191</v>
      </c>
      <c r="I17" s="60" t="s">
        <v>93</v>
      </c>
      <c r="J17" s="60"/>
      <c r="K17" s="60"/>
      <c r="L17" s="16">
        <v>2</v>
      </c>
      <c r="M17" s="13"/>
      <c r="N17" s="13"/>
      <c r="P17" s="103"/>
      <c r="Q17" s="104"/>
      <c r="R17" s="104"/>
      <c r="S17" s="104"/>
      <c r="T17" s="104"/>
      <c r="U17" s="105"/>
    </row>
    <row r="18" spans="1:21" ht="16.5" customHeight="1" thickBot="1">
      <c r="A18" t="str">
        <f>協会登録!A11&amp;" "&amp;協会登録!B11&amp;協会登録!C11</f>
        <v xml:space="preserve">3 </v>
      </c>
      <c r="B18" s="23"/>
      <c r="D18" s="13">
        <v>3</v>
      </c>
      <c r="E18" s="61" t="s">
        <v>192</v>
      </c>
      <c r="F18" s="60" t="s">
        <v>197</v>
      </c>
      <c r="G18" s="46" t="s">
        <v>202</v>
      </c>
      <c r="H18" s="47" t="s">
        <v>207</v>
      </c>
      <c r="I18" s="60" t="s">
        <v>93</v>
      </c>
      <c r="J18" s="60"/>
      <c r="K18" s="60"/>
      <c r="L18" s="16">
        <v>2</v>
      </c>
      <c r="M18" s="13"/>
      <c r="N18" s="13"/>
      <c r="P18" s="106"/>
      <c r="Q18" s="107"/>
      <c r="R18" s="107"/>
      <c r="S18" s="107"/>
      <c r="T18" s="107"/>
      <c r="U18" s="108"/>
    </row>
    <row r="19" spans="1:21" ht="16.5" customHeight="1" thickBot="1">
      <c r="A19" t="str">
        <f>協会登録!A12&amp;" "&amp;協会登録!B12&amp;協会登録!C12</f>
        <v xml:space="preserve">4 </v>
      </c>
      <c r="B19" s="23"/>
      <c r="D19" s="13">
        <v>4</v>
      </c>
      <c r="E19" s="60" t="s">
        <v>193</v>
      </c>
      <c r="F19" s="60" t="s">
        <v>198</v>
      </c>
      <c r="G19" s="46" t="s">
        <v>203</v>
      </c>
      <c r="H19" s="47" t="s">
        <v>208</v>
      </c>
      <c r="I19" s="60" t="s">
        <v>93</v>
      </c>
      <c r="J19" s="60"/>
      <c r="K19" s="60"/>
      <c r="L19" s="16">
        <v>2</v>
      </c>
      <c r="M19" s="13"/>
      <c r="N19" s="13"/>
      <c r="P19" s="103" t="s">
        <v>178</v>
      </c>
      <c r="Q19" s="104"/>
      <c r="R19" s="104"/>
      <c r="S19" s="104"/>
      <c r="T19" s="104"/>
      <c r="U19" s="105"/>
    </row>
    <row r="20" spans="1:21" ht="16.5" customHeight="1" thickBot="1">
      <c r="A20" t="str">
        <f>協会登録!A13&amp;" "&amp;協会登録!B13&amp;協会登録!C13</f>
        <v xml:space="preserve">5 </v>
      </c>
      <c r="B20" s="23"/>
      <c r="D20" s="13">
        <v>5</v>
      </c>
      <c r="E20" s="60" t="s">
        <v>194</v>
      </c>
      <c r="F20" s="60" t="s">
        <v>199</v>
      </c>
      <c r="G20" s="46" t="s">
        <v>204</v>
      </c>
      <c r="H20" s="47" t="s">
        <v>209</v>
      </c>
      <c r="I20" s="60" t="s">
        <v>93</v>
      </c>
      <c r="J20" s="60"/>
      <c r="K20" s="60"/>
      <c r="L20" s="16">
        <v>2</v>
      </c>
      <c r="M20" s="13"/>
      <c r="N20" s="13"/>
      <c r="P20" s="103"/>
      <c r="Q20" s="104"/>
      <c r="R20" s="104"/>
      <c r="S20" s="104"/>
      <c r="T20" s="104"/>
      <c r="U20" s="105"/>
    </row>
    <row r="21" spans="1:21" ht="16.5" customHeight="1" thickBot="1">
      <c r="A21" t="str">
        <f>協会登録!A14&amp;" "&amp;協会登録!B14&amp;協会登録!C14</f>
        <v xml:space="preserve">6 </v>
      </c>
      <c r="B21" s="23"/>
      <c r="D21" s="13">
        <v>6</v>
      </c>
      <c r="E21" s="60" t="s">
        <v>195</v>
      </c>
      <c r="F21" s="60" t="s">
        <v>200</v>
      </c>
      <c r="G21" s="46" t="s">
        <v>205</v>
      </c>
      <c r="H21" s="47" t="s">
        <v>210</v>
      </c>
      <c r="I21" s="60" t="s">
        <v>93</v>
      </c>
      <c r="J21" s="60"/>
      <c r="K21" s="60"/>
      <c r="L21" s="16">
        <v>1</v>
      </c>
      <c r="M21" s="13"/>
      <c r="N21" s="13"/>
      <c r="P21" s="106"/>
      <c r="Q21" s="107"/>
      <c r="R21" s="107"/>
      <c r="S21" s="107"/>
      <c r="T21" s="107"/>
      <c r="U21" s="108"/>
    </row>
    <row r="22" spans="1:21" ht="16.5" customHeight="1" thickBot="1">
      <c r="A22" t="str">
        <f>協会登録!A15&amp;" "&amp;協会登録!B15&amp;協会登録!C15</f>
        <v xml:space="preserve">7 </v>
      </c>
      <c r="B22" s="23"/>
      <c r="D22" s="13">
        <v>7</v>
      </c>
      <c r="E22" s="60" t="s">
        <v>196</v>
      </c>
      <c r="F22" s="60" t="s">
        <v>201</v>
      </c>
      <c r="G22" s="46" t="s">
        <v>206</v>
      </c>
      <c r="H22" s="47" t="s">
        <v>211</v>
      </c>
      <c r="I22" s="60" t="s">
        <v>93</v>
      </c>
      <c r="J22" s="60"/>
      <c r="K22" s="60"/>
      <c r="L22" s="16">
        <v>1</v>
      </c>
      <c r="M22" s="13"/>
      <c r="N22" s="13"/>
    </row>
    <row r="23" spans="1:21" ht="16.5" hidden="1" customHeight="1" thickBot="1">
      <c r="A23" t="str">
        <f>協会登録!A16&amp;" "&amp;協会登録!B16&amp;協会登録!C16</f>
        <v xml:space="preserve">8 </v>
      </c>
      <c r="B23" s="23"/>
      <c r="D23" s="13">
        <v>8</v>
      </c>
      <c r="E23" s="13"/>
      <c r="F23" s="13"/>
      <c r="G23" s="46"/>
      <c r="H23" s="47"/>
      <c r="I23" s="13"/>
      <c r="J23" s="13"/>
      <c r="K23" s="13"/>
      <c r="L23" s="13"/>
      <c r="M23" s="13"/>
      <c r="N23" s="13"/>
    </row>
    <row r="24" spans="1:21" ht="16.5" hidden="1" customHeight="1" thickBot="1">
      <c r="A24" t="str">
        <f>協会登録!A17&amp;" "&amp;協会登録!B17&amp;協会登録!C17</f>
        <v xml:space="preserve">9 </v>
      </c>
      <c r="B24" s="23"/>
      <c r="D24" s="13">
        <v>9</v>
      </c>
      <c r="E24" s="13"/>
      <c r="F24" s="13"/>
      <c r="G24" s="46"/>
      <c r="H24" s="47"/>
      <c r="I24" s="13"/>
      <c r="J24" s="13"/>
      <c r="K24" s="13"/>
      <c r="L24" s="13"/>
      <c r="M24" s="13"/>
      <c r="N24" s="13"/>
    </row>
    <row r="25" spans="1:21" ht="16.5" hidden="1" customHeight="1" thickBot="1">
      <c r="A25" t="str">
        <f>協会登録!A18&amp;" "&amp;協会登録!B18&amp;協会登録!C18</f>
        <v xml:space="preserve">10 </v>
      </c>
      <c r="B25" s="23"/>
      <c r="D25" s="13">
        <v>10</v>
      </c>
      <c r="E25" s="13"/>
      <c r="F25" s="13"/>
      <c r="G25" s="46"/>
      <c r="H25" s="47"/>
      <c r="I25" s="13"/>
      <c r="J25" s="13"/>
      <c r="K25" s="13"/>
      <c r="L25" s="13"/>
      <c r="M25" s="13"/>
      <c r="N25" s="13"/>
    </row>
    <row r="26" spans="1:21" ht="16.5" hidden="1" customHeight="1" thickBot="1">
      <c r="A26" t="str">
        <f>協会登録!A19&amp;" "&amp;協会登録!B19&amp;協会登録!C19</f>
        <v xml:space="preserve">11 </v>
      </c>
      <c r="B26" s="23"/>
      <c r="D26" s="13">
        <v>11</v>
      </c>
      <c r="E26" s="13"/>
      <c r="F26" s="13"/>
      <c r="G26" s="46"/>
      <c r="H26" s="47"/>
      <c r="I26" s="13"/>
      <c r="J26" s="13"/>
      <c r="K26" s="13"/>
      <c r="L26" s="13"/>
      <c r="M26" s="13"/>
      <c r="N26" s="13"/>
    </row>
    <row r="27" spans="1:21" ht="16.5" hidden="1" customHeight="1" thickBot="1">
      <c r="A27" t="str">
        <f>協会登録!A20&amp;" "&amp;協会登録!B20&amp;協会登録!C20</f>
        <v xml:space="preserve">12 </v>
      </c>
      <c r="B27" s="23"/>
      <c r="D27" s="13">
        <v>12</v>
      </c>
      <c r="E27" s="13"/>
      <c r="F27" s="13"/>
      <c r="G27" s="46"/>
      <c r="H27" s="47"/>
      <c r="I27" s="13"/>
      <c r="J27" s="13"/>
      <c r="K27" s="13"/>
      <c r="L27" s="13"/>
      <c r="M27" s="13"/>
      <c r="N27" s="13"/>
    </row>
    <row r="28" spans="1:21" ht="16.5" hidden="1" customHeight="1" thickBot="1">
      <c r="A28" t="str">
        <f>協会登録!A21&amp;" "&amp;協会登録!B21&amp;協会登録!C21</f>
        <v xml:space="preserve">13 </v>
      </c>
      <c r="B28" s="23"/>
      <c r="D28" s="13">
        <v>13</v>
      </c>
      <c r="E28" s="13"/>
      <c r="F28" s="13"/>
      <c r="G28" s="46"/>
      <c r="H28" s="47"/>
      <c r="I28" s="13"/>
      <c r="J28" s="13"/>
      <c r="K28" s="13"/>
      <c r="L28" s="13"/>
      <c r="M28" s="13"/>
      <c r="N28" s="13"/>
    </row>
    <row r="29" spans="1:21" ht="16.5" hidden="1" customHeight="1" thickBot="1">
      <c r="A29" t="str">
        <f>協会登録!A22&amp;" "&amp;協会登録!B22&amp;協会登録!C22</f>
        <v xml:space="preserve">14 </v>
      </c>
      <c r="B29" s="23"/>
      <c r="D29" s="13">
        <v>14</v>
      </c>
      <c r="E29" s="13"/>
      <c r="F29" s="13"/>
      <c r="G29" s="46"/>
      <c r="H29" s="47"/>
      <c r="I29" s="13"/>
      <c r="J29" s="13"/>
      <c r="K29" s="13"/>
      <c r="L29" s="13"/>
      <c r="M29" s="13"/>
      <c r="N29" s="13"/>
    </row>
    <row r="30" spans="1:21" ht="16.5" hidden="1" customHeight="1" thickBot="1">
      <c r="A30" t="str">
        <f>協会登録!A23&amp;" "&amp;協会登録!B23&amp;協会登録!C23</f>
        <v xml:space="preserve">15 </v>
      </c>
      <c r="B30" s="23"/>
      <c r="D30" s="13">
        <v>15</v>
      </c>
      <c r="E30" s="13"/>
      <c r="F30" s="13"/>
      <c r="G30" s="46"/>
      <c r="H30" s="47"/>
      <c r="I30" s="13"/>
      <c r="J30" s="13"/>
      <c r="K30" s="13"/>
      <c r="L30" s="13"/>
      <c r="M30" s="13"/>
      <c r="N30" s="13"/>
    </row>
    <row r="31" spans="1:21" ht="16.5" hidden="1" customHeight="1" thickBot="1">
      <c r="A31" t="str">
        <f>協会登録!A24&amp;" "&amp;協会登録!B24&amp;協会登録!C24</f>
        <v xml:space="preserve">16 </v>
      </c>
      <c r="B31" s="23"/>
      <c r="D31" s="13">
        <v>16</v>
      </c>
      <c r="E31" s="13"/>
      <c r="F31" s="13"/>
      <c r="G31" s="46"/>
      <c r="H31" s="47"/>
      <c r="I31" s="13"/>
      <c r="J31" s="13"/>
      <c r="K31" s="13"/>
      <c r="L31" s="13"/>
      <c r="M31" s="13"/>
      <c r="N31" s="13"/>
    </row>
    <row r="32" spans="1:21" ht="16.5" hidden="1" customHeight="1" thickBot="1">
      <c r="A32" t="str">
        <f>協会登録!A25&amp;" "&amp;協会登録!B25&amp;協会登録!C25</f>
        <v xml:space="preserve">17 </v>
      </c>
      <c r="B32" s="23"/>
      <c r="D32" s="13">
        <v>17</v>
      </c>
      <c r="E32" s="13"/>
      <c r="F32" s="13"/>
      <c r="G32" s="46"/>
      <c r="H32" s="47"/>
      <c r="I32" s="13"/>
      <c r="J32" s="13"/>
      <c r="K32" s="13"/>
      <c r="L32" s="13"/>
      <c r="M32" s="13"/>
      <c r="N32" s="13"/>
    </row>
    <row r="33" spans="1:14" ht="16.5" hidden="1" customHeight="1" thickBot="1">
      <c r="A33" t="str">
        <f>協会登録!A26&amp;" "&amp;協会登録!B26&amp;協会登録!C26</f>
        <v xml:space="preserve">18 </v>
      </c>
      <c r="B33" s="23"/>
      <c r="D33" s="13">
        <v>18</v>
      </c>
      <c r="E33" s="13"/>
      <c r="F33" s="13"/>
      <c r="G33" s="46"/>
      <c r="H33" s="47"/>
      <c r="I33" s="13"/>
      <c r="J33" s="13"/>
      <c r="K33" s="13"/>
      <c r="L33" s="13"/>
      <c r="M33" s="13"/>
      <c r="N33" s="13"/>
    </row>
    <row r="34" spans="1:14" ht="16.5" hidden="1" customHeight="1" thickBot="1">
      <c r="A34" t="str">
        <f>協会登録!A27&amp;" "&amp;協会登録!B27&amp;協会登録!C27</f>
        <v xml:space="preserve">19 </v>
      </c>
      <c r="B34" s="23"/>
      <c r="D34" s="13">
        <v>19</v>
      </c>
      <c r="E34" s="13"/>
      <c r="F34" s="13"/>
      <c r="G34" s="46"/>
      <c r="H34" s="47"/>
      <c r="I34" s="13"/>
      <c r="J34" s="13"/>
      <c r="K34" s="13"/>
      <c r="L34" s="13"/>
      <c r="M34" s="13"/>
      <c r="N34" s="13"/>
    </row>
    <row r="35" spans="1:14" ht="16.5" hidden="1" customHeight="1" thickBot="1">
      <c r="A35" t="str">
        <f>協会登録!A28&amp;" "&amp;協会登録!B28&amp;協会登録!C28</f>
        <v xml:space="preserve">20 </v>
      </c>
      <c r="B35" s="23"/>
      <c r="D35" s="13">
        <v>20</v>
      </c>
      <c r="E35" s="13"/>
      <c r="F35" s="13"/>
      <c r="G35" s="46"/>
      <c r="H35" s="47"/>
      <c r="I35" s="13"/>
      <c r="J35" s="13"/>
      <c r="K35" s="13"/>
      <c r="L35" s="13"/>
      <c r="M35" s="13"/>
      <c r="N35" s="13"/>
    </row>
    <row r="36" spans="1:14" ht="16.5" hidden="1" customHeight="1" thickBot="1">
      <c r="A36" t="str">
        <f>協会登録!A29&amp;" "&amp;協会登録!B29&amp;協会登録!C29</f>
        <v xml:space="preserve">21 </v>
      </c>
      <c r="B36" s="23"/>
      <c r="D36" s="13">
        <v>21</v>
      </c>
      <c r="E36" s="13"/>
      <c r="F36" s="13"/>
      <c r="G36" s="46"/>
      <c r="H36" s="47"/>
      <c r="I36" s="13"/>
      <c r="J36" s="13"/>
      <c r="K36" s="13"/>
      <c r="L36" s="13"/>
      <c r="M36" s="13"/>
      <c r="N36" s="13"/>
    </row>
    <row r="37" spans="1:14" ht="16.5" hidden="1" customHeight="1" thickBot="1">
      <c r="A37" t="str">
        <f>協会登録!A30&amp;" "&amp;協会登録!B30&amp;協会登録!C30</f>
        <v xml:space="preserve">22 </v>
      </c>
      <c r="B37" s="23"/>
      <c r="D37" s="13">
        <v>22</v>
      </c>
      <c r="E37" s="13"/>
      <c r="F37" s="13"/>
      <c r="G37" s="46"/>
      <c r="H37" s="47"/>
      <c r="I37" s="13"/>
      <c r="J37" s="13"/>
      <c r="K37" s="13"/>
      <c r="L37" s="13"/>
      <c r="M37" s="13"/>
      <c r="N37" s="13"/>
    </row>
    <row r="38" spans="1:14" ht="16.5" hidden="1" customHeight="1" thickBot="1">
      <c r="A38" t="str">
        <f>協会登録!A31&amp;" "&amp;協会登録!B31&amp;協会登録!C31</f>
        <v xml:space="preserve">23 </v>
      </c>
      <c r="B38" s="23"/>
      <c r="D38" s="13">
        <v>23</v>
      </c>
      <c r="E38" s="13"/>
      <c r="F38" s="13"/>
      <c r="G38" s="46"/>
      <c r="H38" s="47"/>
      <c r="I38" s="13"/>
      <c r="J38" s="13"/>
      <c r="K38" s="13"/>
      <c r="L38" s="13"/>
      <c r="M38" s="13"/>
      <c r="N38" s="13"/>
    </row>
    <row r="39" spans="1:14" ht="16.5" hidden="1" customHeight="1" thickBot="1">
      <c r="A39" t="str">
        <f>協会登録!A32&amp;" "&amp;協会登録!B32&amp;協会登録!C32</f>
        <v xml:space="preserve">24 </v>
      </c>
      <c r="B39" s="23"/>
      <c r="D39" s="13">
        <v>24</v>
      </c>
      <c r="E39" s="13"/>
      <c r="F39" s="13"/>
      <c r="G39" s="46"/>
      <c r="H39" s="47"/>
      <c r="I39" s="13"/>
      <c r="J39" s="13"/>
      <c r="K39" s="13"/>
      <c r="L39" s="13"/>
      <c r="M39" s="13"/>
      <c r="N39" s="13"/>
    </row>
    <row r="40" spans="1:14">
      <c r="A40" t="str">
        <f>協会登録!A33&amp;" "&amp;協会登録!B33&amp;協会登録!C33</f>
        <v xml:space="preserve">25 </v>
      </c>
      <c r="D40" s="7"/>
      <c r="E40" s="7"/>
      <c r="F40" s="7"/>
      <c r="G40" s="7"/>
      <c r="H40" s="7"/>
      <c r="I40" s="7"/>
      <c r="J40" s="7"/>
      <c r="K40" s="7"/>
      <c r="L40" s="7"/>
      <c r="M40" s="7"/>
      <c r="N40" s="7"/>
    </row>
    <row r="41" spans="1:14" hidden="1">
      <c r="A41" t="str">
        <f>協会登録!A34&amp;" "&amp;協会登録!B34&amp;協会登録!C34</f>
        <v xml:space="preserve">26 </v>
      </c>
      <c r="D41" s="7"/>
      <c r="E41" s="7" t="s">
        <v>39</v>
      </c>
      <c r="F41" s="7"/>
      <c r="G41" s="7"/>
      <c r="H41" s="7" t="s">
        <v>47</v>
      </c>
      <c r="I41" s="7"/>
      <c r="J41" s="7"/>
      <c r="K41" s="7"/>
      <c r="L41" s="7"/>
      <c r="M41" s="7"/>
      <c r="N41" s="7"/>
    </row>
    <row r="42" spans="1:14" ht="6.75" hidden="1" customHeight="1">
      <c r="A42" t="str">
        <f>協会登録!A35&amp;" "&amp;協会登録!B35&amp;協会登録!C35</f>
        <v xml:space="preserve">27 </v>
      </c>
      <c r="D42" s="7"/>
      <c r="E42" s="7"/>
      <c r="F42" s="7"/>
      <c r="G42" s="7"/>
      <c r="H42" s="7"/>
      <c r="I42" s="7"/>
      <c r="J42" s="7"/>
      <c r="K42" s="7"/>
      <c r="L42" s="7"/>
      <c r="M42" s="7"/>
      <c r="N42" s="7"/>
    </row>
    <row r="43" spans="1:14" hidden="1">
      <c r="A43" t="str">
        <f>協会登録!A36&amp;" "&amp;協会登録!B36&amp;協会登録!C36</f>
        <v xml:space="preserve">28 </v>
      </c>
      <c r="D43" s="7"/>
      <c r="E43" s="7" t="s">
        <v>40</v>
      </c>
      <c r="F43" s="7"/>
      <c r="G43" s="7"/>
      <c r="H43" s="7"/>
      <c r="I43" s="7"/>
      <c r="J43" s="7"/>
      <c r="K43" s="7"/>
      <c r="L43" s="7"/>
      <c r="M43" s="7"/>
      <c r="N43" s="7"/>
    </row>
    <row r="44" spans="1:14" hidden="1">
      <c r="A44" t="str">
        <f>協会登録!A37&amp;" "&amp;協会登録!B37&amp;協会登録!C37</f>
        <v xml:space="preserve">29 </v>
      </c>
      <c r="D44" s="7"/>
      <c r="E44" s="7"/>
      <c r="F44" s="7"/>
      <c r="G44" s="7"/>
      <c r="H44" s="7" t="s">
        <v>41</v>
      </c>
      <c r="I44" s="7"/>
      <c r="J44" s="7"/>
      <c r="K44" s="7"/>
      <c r="L44" s="7"/>
      <c r="M44" s="7"/>
      <c r="N44" s="7"/>
    </row>
    <row r="45" spans="1:14" hidden="1">
      <c r="A45" t="str">
        <f>協会登録!A38&amp;" "&amp;協会登録!B38&amp;協会登録!C38</f>
        <v xml:space="preserve">30 </v>
      </c>
      <c r="D45" s="7"/>
      <c r="E45" s="7"/>
      <c r="F45" s="7"/>
      <c r="G45" s="7"/>
      <c r="H45" s="7"/>
      <c r="I45" s="7"/>
      <c r="J45" s="7"/>
      <c r="K45" s="7"/>
      <c r="L45" s="7"/>
      <c r="M45" s="7"/>
      <c r="N45" s="7"/>
    </row>
    <row r="46" spans="1:14" hidden="1">
      <c r="A46" t="str">
        <f>協会登録!A39&amp;" "&amp;協会登録!B39&amp;協会登録!C39</f>
        <v xml:space="preserve">31 </v>
      </c>
      <c r="D46" s="7"/>
      <c r="E46" s="7" t="s">
        <v>42</v>
      </c>
      <c r="F46" s="7"/>
      <c r="G46" s="7"/>
      <c r="H46" s="7"/>
      <c r="I46" s="7"/>
      <c r="J46" s="7"/>
      <c r="K46" s="7"/>
      <c r="L46" s="7"/>
      <c r="M46" s="7"/>
      <c r="N46" s="7"/>
    </row>
    <row r="47" spans="1:14" hidden="1">
      <c r="A47" t="str">
        <f>協会登録!A40&amp;" "&amp;協会登録!B40&amp;協会登録!C40</f>
        <v xml:space="preserve">32 </v>
      </c>
      <c r="D47" s="7"/>
      <c r="E47" s="7"/>
      <c r="F47" s="7"/>
      <c r="G47" s="7"/>
      <c r="H47" s="7"/>
      <c r="I47" s="7"/>
      <c r="J47" s="7"/>
      <c r="K47" s="7"/>
      <c r="L47" s="7"/>
      <c r="M47" s="7"/>
      <c r="N47" s="7"/>
    </row>
    <row r="48" spans="1:14" hidden="1">
      <c r="A48" t="str">
        <f>協会登録!A41&amp;" "&amp;協会登録!B41&amp;協会登録!C41</f>
        <v xml:space="preserve">33 </v>
      </c>
      <c r="D48" s="7"/>
      <c r="E48" s="7"/>
      <c r="F48" s="7" t="s">
        <v>74</v>
      </c>
      <c r="G48" s="7" t="s">
        <v>43</v>
      </c>
      <c r="H48" s="7" t="s">
        <v>44</v>
      </c>
      <c r="I48" s="7" t="s">
        <v>45</v>
      </c>
      <c r="J48" s="7"/>
      <c r="K48" s="7"/>
      <c r="L48" s="7"/>
      <c r="M48" s="7"/>
      <c r="N48" s="7"/>
    </row>
    <row r="49" spans="1:14" hidden="1">
      <c r="A49" t="str">
        <f>協会登録!A42&amp;" "&amp;協会登録!B42&amp;協会登録!C42</f>
        <v xml:space="preserve">34 </v>
      </c>
      <c r="D49" s="7"/>
      <c r="E49" s="7"/>
      <c r="F49" s="7"/>
      <c r="G49" s="7"/>
      <c r="H49" s="7"/>
      <c r="I49" s="7"/>
      <c r="J49" s="7"/>
      <c r="K49" s="7"/>
      <c r="L49" s="7"/>
      <c r="M49" s="7"/>
      <c r="N49" s="7"/>
    </row>
    <row r="50" spans="1:14" ht="14.25" hidden="1">
      <c r="A50" t="str">
        <f>協会登録!A43&amp;" "&amp;協会登録!B43&amp;協会登録!C43</f>
        <v xml:space="preserve">35 </v>
      </c>
      <c r="D50" s="7"/>
      <c r="E50" s="7"/>
      <c r="F50" s="57" t="s">
        <v>57</v>
      </c>
      <c r="G50" s="89">
        <f>協会登録!R3</f>
        <v>0</v>
      </c>
      <c r="H50" s="90"/>
      <c r="I50" s="90"/>
      <c r="J50" s="57" t="s">
        <v>58</v>
      </c>
      <c r="K50" s="57"/>
      <c r="L50" s="7"/>
      <c r="M50" s="7"/>
      <c r="N50" s="7"/>
    </row>
    <row r="51" spans="1:14" hidden="1">
      <c r="A51" t="str">
        <f>協会登録!A44&amp;" "&amp;協会登録!B44&amp;協会登録!C44</f>
        <v xml:space="preserve">36 </v>
      </c>
      <c r="D51" s="7"/>
      <c r="E51" s="7"/>
      <c r="F51" s="7"/>
      <c r="G51" s="7"/>
      <c r="H51" s="7"/>
      <c r="I51" s="7"/>
      <c r="J51" s="7"/>
      <c r="K51" s="7"/>
      <c r="L51" s="7"/>
      <c r="M51" s="7"/>
      <c r="N51" s="7"/>
    </row>
    <row r="52" spans="1:14" hidden="1">
      <c r="A52" t="str">
        <f>協会登録!A45&amp;" "&amp;協会登録!B45&amp;協会登録!C45</f>
        <v xml:space="preserve">37 </v>
      </c>
      <c r="D52" s="7"/>
      <c r="E52" s="7"/>
      <c r="F52" s="7"/>
      <c r="G52" s="7"/>
      <c r="H52" s="7"/>
      <c r="I52" s="7"/>
      <c r="J52" s="7"/>
      <c r="K52" s="7"/>
      <c r="L52" s="7"/>
      <c r="M52" s="7"/>
      <c r="N52" s="7"/>
    </row>
    <row r="53" spans="1:14" hidden="1">
      <c r="A53" t="str">
        <f>協会登録!A46&amp;" "&amp;協会登録!B46&amp;協会登録!C46</f>
        <v xml:space="preserve">38 </v>
      </c>
      <c r="D53" s="7"/>
      <c r="E53" s="7" t="s">
        <v>46</v>
      </c>
      <c r="F53" s="7"/>
      <c r="G53" s="7"/>
      <c r="H53" s="7"/>
      <c r="I53" s="7"/>
      <c r="J53" s="7"/>
      <c r="K53" s="7"/>
      <c r="L53" s="7"/>
      <c r="M53" s="7"/>
      <c r="N53" s="7"/>
    </row>
    <row r="54" spans="1:14">
      <c r="A54" t="str">
        <f>協会登録!A47&amp;" "&amp;協会登録!B47&amp;協会登録!C47</f>
        <v xml:space="preserve">39 </v>
      </c>
      <c r="D54" s="7"/>
      <c r="E54" s="7"/>
      <c r="F54" s="7"/>
      <c r="G54" s="7"/>
      <c r="H54" s="7"/>
      <c r="I54" s="7"/>
      <c r="J54" s="7"/>
      <c r="K54" s="7"/>
      <c r="L54" s="7"/>
      <c r="M54" s="7"/>
      <c r="N54" s="7"/>
    </row>
    <row r="55" spans="1:14">
      <c r="A55" t="str">
        <f>協会登録!A48&amp;" "&amp;協会登録!B48&amp;協会登録!C48</f>
        <v xml:space="preserve">40 </v>
      </c>
      <c r="D55" s="7"/>
      <c r="E55" s="7"/>
      <c r="F55" s="7"/>
      <c r="G55" s="7"/>
      <c r="H55" s="7"/>
      <c r="I55" s="7"/>
      <c r="J55" s="7"/>
      <c r="K55" s="7"/>
      <c r="L55" s="7"/>
      <c r="M55" s="7"/>
      <c r="N55" s="7"/>
    </row>
    <row r="56" spans="1:14">
      <c r="A56" t="str">
        <f>協会登録!A49&amp;" "&amp;協会登録!B49&amp;協会登録!C49</f>
        <v xml:space="preserve">41 </v>
      </c>
    </row>
    <row r="57" spans="1:14">
      <c r="A57" t="str">
        <f>協会登録!A50&amp;" "&amp;協会登録!B50&amp;協会登録!C50</f>
        <v xml:space="preserve">42 </v>
      </c>
    </row>
    <row r="58" spans="1:14">
      <c r="A58" t="str">
        <f>協会登録!A51&amp;" "&amp;協会登録!B51&amp;協会登録!C51</f>
        <v xml:space="preserve">43 </v>
      </c>
    </row>
    <row r="59" spans="1:14">
      <c r="A59" t="str">
        <f>協会登録!A52&amp;" "&amp;協会登録!B52&amp;協会登録!C52</f>
        <v xml:space="preserve">44 </v>
      </c>
    </row>
    <row r="60" spans="1:14">
      <c r="A60" t="str">
        <f>協会登録!A53&amp;" "&amp;協会登録!B53&amp;協会登録!C53</f>
        <v xml:space="preserve">45 </v>
      </c>
    </row>
    <row r="61" spans="1:14">
      <c r="A61" t="str">
        <f>協会登録!A54&amp;" "&amp;協会登録!B54&amp;協会登録!C54</f>
        <v xml:space="preserve">46 </v>
      </c>
    </row>
    <row r="62" spans="1:14">
      <c r="A62" t="str">
        <f>協会登録!A55&amp;" "&amp;協会登録!B55&amp;協会登録!C55</f>
        <v xml:space="preserve">47 </v>
      </c>
    </row>
    <row r="63" spans="1:14">
      <c r="A63" t="str">
        <f>協会登録!A56&amp;" "&amp;協会登録!B56&amp;協会登録!C56</f>
        <v xml:space="preserve">48 </v>
      </c>
    </row>
    <row r="64" spans="1:14">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row r="123" spans="1:1">
      <c r="A123" t="str">
        <f>協会登録!A109&amp;" "&amp;協会登録!B109&amp;協会登録!C109</f>
        <v xml:space="preserve"> </v>
      </c>
    </row>
    <row r="124" spans="1:1">
      <c r="A124" t="str">
        <f>協会登録!A110&amp;" "&amp;協会登録!B110&amp;協会登録!C110</f>
        <v xml:space="preserve"> </v>
      </c>
    </row>
    <row r="125" spans="1:1">
      <c r="A125" t="str">
        <f>協会登録!A111&amp;" "&amp;協会登録!B111&amp;協会登録!C111</f>
        <v xml:space="preserve"> </v>
      </c>
    </row>
    <row r="126" spans="1:1">
      <c r="A126" t="str">
        <f>協会登録!A112&amp;" "&amp;協会登録!B112&amp;協会登録!C112</f>
        <v xml:space="preserve"> </v>
      </c>
    </row>
  </sheetData>
  <mergeCells count="15">
    <mergeCell ref="F9:G9"/>
    <mergeCell ref="D3:E3"/>
    <mergeCell ref="F5:G5"/>
    <mergeCell ref="F6:H6"/>
    <mergeCell ref="F7:G7"/>
    <mergeCell ref="F8:G8"/>
    <mergeCell ref="P16:U18"/>
    <mergeCell ref="G50:I50"/>
    <mergeCell ref="P19:U21"/>
    <mergeCell ref="F10:G10"/>
    <mergeCell ref="F11:G11"/>
    <mergeCell ref="F12:G12"/>
    <mergeCell ref="F13:G13"/>
    <mergeCell ref="E15:F15"/>
    <mergeCell ref="G15:H15"/>
  </mergeCells>
  <phoneticPr fontId="1"/>
  <dataValidations count="1">
    <dataValidation type="list" allowBlank="1" showInputMessage="1" showErrorMessage="1" sqref="D3:E3">
      <formula1>男女</formula1>
    </dataValidation>
  </dataValidations>
  <pageMargins left="0.78740157480314965" right="0.78740157480314965" top="0.98425196850393704" bottom="0.98425196850393704" header="0.51181102362204722" footer="0.51181102362204722"/>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データ２!$A$1:$A$74</xm:f>
          </x14:formula1>
          <xm:sqref>F5:G5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26"/>
  <sheetViews>
    <sheetView showZeros="0" topLeftCell="A46" workbookViewId="0">
      <selection activeCell="F3" sqref="F3:G3"/>
    </sheetView>
  </sheetViews>
  <sheetFormatPr defaultRowHeight="12.75"/>
  <cols>
    <col min="1" max="1" width="14" customWidth="1"/>
    <col min="2" max="2" width="8" customWidth="1"/>
    <col min="3" max="3" width="4.46484375" customWidth="1"/>
    <col min="4" max="4" width="4" customWidth="1"/>
    <col min="5" max="5" width="7.73046875" customWidth="1"/>
    <col min="6" max="6" width="8.19921875" customWidth="1"/>
    <col min="7" max="7" width="7.73046875" customWidth="1"/>
    <col min="8" max="8" width="8.46484375" customWidth="1"/>
    <col min="9" max="9" width="8" customWidth="1"/>
    <col min="10" max="10" width="8.1328125" customWidth="1"/>
    <col min="11" max="11" width="8.86328125" customWidth="1"/>
    <col min="13" max="13" width="8" customWidth="1"/>
    <col min="14" max="14" width="8.19921875" customWidth="1"/>
  </cols>
  <sheetData>
    <row r="1" spans="1:15" ht="29.25" customHeight="1">
      <c r="D1" s="10" t="s">
        <v>86</v>
      </c>
      <c r="E1" s="51"/>
      <c r="F1" s="9"/>
      <c r="G1" s="9"/>
      <c r="H1" s="9"/>
      <c r="I1" s="9"/>
      <c r="J1" s="9"/>
      <c r="K1" s="9"/>
      <c r="L1" s="9"/>
      <c r="M1" s="9"/>
      <c r="N1" s="12"/>
      <c r="O1" s="12"/>
    </row>
    <row r="2" spans="1:15" ht="7.5" customHeight="1" thickBot="1"/>
    <row r="3" spans="1:15" ht="30" customHeight="1" thickBot="1">
      <c r="D3" s="91" t="str">
        <f>協会登録!E3&amp;"子"</f>
        <v>子</v>
      </c>
      <c r="E3" s="92"/>
    </row>
    <row r="5" spans="1:15">
      <c r="E5" s="7" t="s">
        <v>0</v>
      </c>
      <c r="F5" s="87">
        <f>協会登録!B3</f>
        <v>0</v>
      </c>
      <c r="G5" s="87"/>
      <c r="H5" s="7"/>
      <c r="I5" s="7"/>
      <c r="J5" s="7"/>
      <c r="K5" s="7"/>
      <c r="L5" s="7"/>
      <c r="M5" s="7"/>
    </row>
    <row r="6" spans="1:15" ht="14.25">
      <c r="E6" s="7" t="s">
        <v>26</v>
      </c>
      <c r="F6" s="113">
        <f>協会登録!H3</f>
        <v>0</v>
      </c>
      <c r="G6" s="114"/>
      <c r="H6" s="114"/>
      <c r="I6" s="7"/>
      <c r="J6" s="11"/>
      <c r="K6" s="11"/>
      <c r="L6" s="7"/>
      <c r="M6" s="7"/>
    </row>
    <row r="7" spans="1:15">
      <c r="E7" s="7" t="s">
        <v>27</v>
      </c>
      <c r="F7" s="97">
        <f>協会登録!N3</f>
        <v>0</v>
      </c>
      <c r="G7" s="98"/>
      <c r="H7" s="7"/>
      <c r="I7" s="7"/>
      <c r="J7" s="7"/>
      <c r="K7" s="7"/>
      <c r="L7" s="7"/>
      <c r="M7" s="7"/>
    </row>
    <row r="8" spans="1:15">
      <c r="E8" s="7" t="s">
        <v>33</v>
      </c>
      <c r="F8" s="99">
        <f>協会登録!P3</f>
        <v>0</v>
      </c>
      <c r="G8" s="88"/>
      <c r="H8" s="7"/>
      <c r="I8" s="7"/>
      <c r="J8" s="7"/>
      <c r="K8" s="7"/>
      <c r="L8" s="7"/>
      <c r="M8" s="7"/>
    </row>
    <row r="9" spans="1:15">
      <c r="E9" s="18" t="s">
        <v>25</v>
      </c>
      <c r="F9" s="87"/>
      <c r="G9" s="87"/>
      <c r="H9" s="50" t="s">
        <v>84</v>
      </c>
      <c r="I9" s="7"/>
      <c r="J9" s="7"/>
      <c r="K9" s="7"/>
      <c r="L9" s="7"/>
      <c r="M9" s="7"/>
    </row>
    <row r="10" spans="1:15">
      <c r="E10" s="7" t="s">
        <v>28</v>
      </c>
      <c r="F10" s="88">
        <f>協会登録!B6</f>
        <v>0</v>
      </c>
      <c r="G10" s="88"/>
      <c r="H10" s="7" t="s">
        <v>32</v>
      </c>
      <c r="I10" s="7"/>
      <c r="J10" s="7"/>
      <c r="K10" s="7"/>
      <c r="L10" s="7"/>
      <c r="M10" s="7"/>
    </row>
    <row r="11" spans="1:15">
      <c r="E11" s="7" t="s">
        <v>29</v>
      </c>
      <c r="F11" s="87"/>
      <c r="G11" s="87"/>
      <c r="H11" s="7" t="s">
        <v>32</v>
      </c>
      <c r="I11" s="7"/>
      <c r="J11" s="7"/>
      <c r="K11" s="7"/>
      <c r="L11" s="7"/>
      <c r="M11" s="7"/>
    </row>
    <row r="12" spans="1:15">
      <c r="E12" s="8" t="s">
        <v>30</v>
      </c>
      <c r="F12" s="87"/>
      <c r="G12" s="87"/>
      <c r="H12" s="7"/>
      <c r="I12" s="7"/>
      <c r="J12" s="7"/>
      <c r="K12" s="7"/>
      <c r="L12" s="7"/>
      <c r="M12" s="7"/>
    </row>
    <row r="13" spans="1:15">
      <c r="E13" s="7" t="s">
        <v>31</v>
      </c>
      <c r="F13" s="87"/>
      <c r="G13" s="87"/>
      <c r="H13" s="7"/>
      <c r="I13" s="7"/>
      <c r="J13" s="7"/>
      <c r="K13" s="7"/>
      <c r="L13" s="7"/>
      <c r="M13" s="7"/>
    </row>
    <row r="14" spans="1:15">
      <c r="D14" s="7"/>
      <c r="E14" s="7"/>
      <c r="F14" s="7"/>
      <c r="G14" s="7"/>
      <c r="H14" s="7"/>
      <c r="I14" s="7"/>
      <c r="J14" s="7"/>
      <c r="K14" s="7"/>
      <c r="L14" s="7"/>
      <c r="M14" s="7"/>
      <c r="N14" s="7"/>
      <c r="O14" s="7"/>
    </row>
    <row r="15" spans="1:15" ht="26.25" customHeight="1" thickBot="1">
      <c r="A15" s="24" t="s">
        <v>54</v>
      </c>
      <c r="B15" s="25" t="s">
        <v>53</v>
      </c>
      <c r="D15" s="13" t="s">
        <v>34</v>
      </c>
      <c r="E15" s="95" t="s">
        <v>52</v>
      </c>
      <c r="F15" s="96"/>
      <c r="G15" s="93" t="s">
        <v>48</v>
      </c>
      <c r="H15" s="94"/>
      <c r="I15" s="14" t="s">
        <v>35</v>
      </c>
      <c r="J15" s="19" t="s">
        <v>36</v>
      </c>
      <c r="K15" s="37" t="s">
        <v>70</v>
      </c>
      <c r="L15" s="37" t="s">
        <v>72</v>
      </c>
      <c r="M15" s="16" t="s">
        <v>23</v>
      </c>
      <c r="N15" s="17" t="s">
        <v>38</v>
      </c>
      <c r="O15" s="16" t="s">
        <v>24</v>
      </c>
    </row>
    <row r="16" spans="1:15" ht="16.5" customHeight="1" thickBot="1">
      <c r="A16" t="str">
        <f>協会登録!A9&amp;" "&amp;協会登録!B9&amp;協会登録!C9</f>
        <v xml:space="preserve">1 </v>
      </c>
      <c r="B16" s="23"/>
      <c r="D16" s="13">
        <v>1</v>
      </c>
      <c r="E16" s="13" t="str">
        <f>IF(B16&gt;0,VLOOKUP($B$16,協会登録!$A$9:$AG$115,2),"")</f>
        <v/>
      </c>
      <c r="F16" s="13" t="str">
        <f>IF(B16&gt;0,VLOOKUP($B$16,協会登録!$A$9:$AG$115,3),"")</f>
        <v/>
      </c>
      <c r="G16" s="45" t="str">
        <f>IF(B16&gt;0,VLOOKUP($B$16,協会登録!$A$9:$AG$115,4),"")</f>
        <v/>
      </c>
      <c r="H16" s="47" t="str">
        <f>IF(B16&gt;0,VLOOKUP($B16,協会登録!$A$9:$AG$115,5),"")</f>
        <v/>
      </c>
      <c r="I16" s="13"/>
      <c r="J16" s="13"/>
      <c r="K16" s="13"/>
      <c r="L16" s="13"/>
      <c r="M16" s="13" t="str">
        <f>IF(B16&gt;0,VLOOKUP($B$16,協会登録!$A$9:$AG$115,9),"")</f>
        <v/>
      </c>
      <c r="N16" s="13"/>
      <c r="O16" s="13" t="str">
        <f>IF(B16&gt;0,VLOOKUP($B$16,協会登録!$A$9:$AG$115,10),"")</f>
        <v/>
      </c>
    </row>
    <row r="17" spans="1:15" ht="16.5" customHeight="1" thickBot="1">
      <c r="A17" t="str">
        <f>協会登録!A10&amp;" "&amp;協会登録!B10&amp;協会登録!C10</f>
        <v xml:space="preserve">2 </v>
      </c>
      <c r="B17" s="23"/>
      <c r="D17" s="13">
        <v>2</v>
      </c>
      <c r="E17" s="27" t="str">
        <f>IF(B17&gt;0,VLOOKUP($B$17,協会登録!$A$9:$AG$115,2),"")</f>
        <v/>
      </c>
      <c r="F17" s="13" t="str">
        <f>IF(B17&gt;0,VLOOKUP($B$17,協会登録!$A$9:$AG$115,3),"")</f>
        <v/>
      </c>
      <c r="G17" s="45" t="str">
        <f>IF(B17&gt;0,VLOOKUP($B$17,協会登録!$A$9:$AG$115,4),"")</f>
        <v/>
      </c>
      <c r="H17" s="47" t="str">
        <f>IF(B17&gt;0,VLOOKUP($B17,協会登録!$A$9:$AG$115,5),"")</f>
        <v/>
      </c>
      <c r="I17" s="13"/>
      <c r="J17" s="13"/>
      <c r="K17" s="13"/>
      <c r="L17" s="13"/>
      <c r="M17" s="13" t="str">
        <f>IF(B17&gt;0,VLOOKUP($B$17,協会登録!$A$9:$AG$115,9),"")</f>
        <v/>
      </c>
      <c r="N17" s="13"/>
      <c r="O17" s="13" t="str">
        <f>IF(B17&gt;0,VLOOKUP($B$17,協会登録!$A$9:$AG$115,10),"")</f>
        <v/>
      </c>
    </row>
    <row r="18" spans="1:15" ht="16.5" customHeight="1" thickBot="1">
      <c r="A18" t="str">
        <f>協会登録!A11&amp;" "&amp;協会登録!B11&amp;協会登録!C11</f>
        <v xml:space="preserve">3 </v>
      </c>
      <c r="B18" s="23"/>
      <c r="D18" s="13">
        <v>3</v>
      </c>
      <c r="E18" s="27" t="str">
        <f>IF(B18&gt;0,VLOOKUP($B$18,協会登録!$A$9:$AG$115,2),"")</f>
        <v/>
      </c>
      <c r="F18" s="13" t="str">
        <f>IF(B18&gt;0,VLOOKUP($B$18,協会登録!$A$9:$AG$115,3),"")</f>
        <v/>
      </c>
      <c r="G18" s="46" t="str">
        <f>IF(B18&gt;0,VLOOKUP($B$18,協会登録!$A$9:$AG$115,4),"")</f>
        <v/>
      </c>
      <c r="H18" s="47" t="str">
        <f>IF(B18&gt;0,VLOOKUP($B18,協会登録!$A$9:$AG$115,5),"")</f>
        <v/>
      </c>
      <c r="I18" s="13"/>
      <c r="J18" s="13"/>
      <c r="K18" s="13"/>
      <c r="L18" s="13"/>
      <c r="M18" s="13" t="str">
        <f>IF(B18&gt;0,VLOOKUP($B$18,協会登録!$A$9:$AG$115,9),"")</f>
        <v/>
      </c>
      <c r="N18" s="13"/>
      <c r="O18" s="13" t="str">
        <f>IF(B18&gt;0,VLOOKUP($B$18,協会登録!$A$9:$AG$115,10),"")</f>
        <v/>
      </c>
    </row>
    <row r="19" spans="1:15" ht="16.5" customHeight="1" thickBot="1">
      <c r="A19" t="str">
        <f>協会登録!A12&amp;" "&amp;協会登録!B12&amp;協会登録!C12</f>
        <v xml:space="preserve">4 </v>
      </c>
      <c r="B19" s="23"/>
      <c r="D19" s="13">
        <v>4</v>
      </c>
      <c r="E19" s="13" t="str">
        <f>IF(B19&gt;0,VLOOKUP($B$19,協会登録!$A$9:$AG$115,2),"")</f>
        <v/>
      </c>
      <c r="F19" s="13" t="str">
        <f>IF(B19&gt;0,VLOOKUP($B$19,協会登録!$A$9:$AG$115,3),"")</f>
        <v/>
      </c>
      <c r="G19" s="46" t="str">
        <f>IF(B19&gt;0,VLOOKUP($B$19,協会登録!$A$9:$AG$115,4),"")</f>
        <v/>
      </c>
      <c r="H19" s="47" t="str">
        <f>IF(B19&gt;0,VLOOKUP($B19,協会登録!$A$9:$AG$115,5),"")</f>
        <v/>
      </c>
      <c r="I19" s="13"/>
      <c r="J19" s="13"/>
      <c r="K19" s="13"/>
      <c r="L19" s="13"/>
      <c r="M19" s="13" t="str">
        <f>IF(B19&gt;0,VLOOKUP($B$19,協会登録!$A$9:$AG$115,9),"")</f>
        <v/>
      </c>
      <c r="N19" s="13"/>
      <c r="O19" s="13" t="str">
        <f>IF(B19&gt;0,VLOOKUP($B$19,協会登録!$A$9:$AG$115,10),"")</f>
        <v/>
      </c>
    </row>
    <row r="20" spans="1:15" ht="16.5" customHeight="1" thickBot="1">
      <c r="A20" t="str">
        <f>協会登録!A13&amp;" "&amp;協会登録!B13&amp;協会登録!C13</f>
        <v xml:space="preserve">5 </v>
      </c>
      <c r="B20" s="23"/>
      <c r="D20" s="13">
        <v>5</v>
      </c>
      <c r="E20" s="13" t="str">
        <f>IF(B20&gt;0,VLOOKUP($B$20,協会登録!$A$9:$AG$115,2),"")</f>
        <v/>
      </c>
      <c r="F20" s="13" t="str">
        <f>IF(B20&gt;0,VLOOKUP($B$20,協会登録!$A$9:$AG$115,3),"")</f>
        <v/>
      </c>
      <c r="G20" s="46" t="str">
        <f>IF(B20&gt;0,VLOOKUP($B$20,協会登録!$A$9:$AG$115,4),"")</f>
        <v/>
      </c>
      <c r="H20" s="47" t="str">
        <f>IF(B20&gt;0,VLOOKUP($B20,協会登録!$A$9:$AG$115,5),"")</f>
        <v/>
      </c>
      <c r="I20" s="13"/>
      <c r="J20" s="13"/>
      <c r="K20" s="13"/>
      <c r="L20" s="13"/>
      <c r="M20" s="13" t="str">
        <f>IF(B20&gt;0,VLOOKUP($B$20,協会登録!$A$9:$AG$115,9),"")</f>
        <v/>
      </c>
      <c r="N20" s="13"/>
      <c r="O20" s="13" t="str">
        <f>IF(B20&gt;0,VLOOKUP($B$20,協会登録!$A$9:$AG$115,10),"")</f>
        <v/>
      </c>
    </row>
    <row r="21" spans="1:15" ht="16.5" customHeight="1" thickBot="1">
      <c r="A21" t="str">
        <f>協会登録!A14&amp;" "&amp;協会登録!B14&amp;協会登録!C14</f>
        <v xml:space="preserve">6 </v>
      </c>
      <c r="B21" s="23"/>
      <c r="D21" s="13">
        <v>6</v>
      </c>
      <c r="E21" s="13" t="str">
        <f>IF(B21&gt;0,VLOOKUP($B$21,協会登録!$A$9:$AG$115,2),"")</f>
        <v/>
      </c>
      <c r="F21" s="13" t="str">
        <f>IF(B21&gt;0,VLOOKUP($B$21,協会登録!$A$9:$AG$115,3),"")</f>
        <v/>
      </c>
      <c r="G21" s="46" t="str">
        <f>IF(B21&gt;0,VLOOKUP($B$21,協会登録!$A$9:$AG$115,4),"")</f>
        <v/>
      </c>
      <c r="H21" s="47" t="str">
        <f>IF(B21&gt;0,VLOOKUP($B21,協会登録!$A$9:$AG$115,5),"")</f>
        <v/>
      </c>
      <c r="I21" s="13"/>
      <c r="J21" s="13"/>
      <c r="K21" s="13"/>
      <c r="L21" s="13"/>
      <c r="M21" s="13" t="str">
        <f>IF(B21&gt;0,VLOOKUP($B$21,協会登録!$A$9:$AG$115,9),"")</f>
        <v/>
      </c>
      <c r="N21" s="13"/>
      <c r="O21" s="13" t="str">
        <f>IF(B21&gt;0,VLOOKUP($B$21,協会登録!$A$9:$AG$115,10),"")</f>
        <v/>
      </c>
    </row>
    <row r="22" spans="1:15" ht="16.5" customHeight="1" thickBot="1">
      <c r="A22" t="str">
        <f>協会登録!A15&amp;" "&amp;協会登録!B15&amp;協会登録!C15</f>
        <v xml:space="preserve">7 </v>
      </c>
      <c r="B22" s="23"/>
      <c r="D22" s="13">
        <v>7</v>
      </c>
      <c r="E22" s="13" t="str">
        <f>IF(B22&gt;0,VLOOKUP($B$22,協会登録!$A$9:$AG$115,2),"")</f>
        <v/>
      </c>
      <c r="F22" s="13" t="str">
        <f>IF(B22&gt;0,VLOOKUP($B$22,協会登録!$A$9:$AG$115,3),"")</f>
        <v/>
      </c>
      <c r="G22" s="46" t="str">
        <f>IF(B22&gt;0,VLOOKUP($B$22,協会登録!$A$9:$AG$115,4),"")</f>
        <v/>
      </c>
      <c r="H22" s="47" t="str">
        <f>IF(B22&gt;0,VLOOKUP($B22,協会登録!$A$9:$AG$115,5),"")</f>
        <v/>
      </c>
      <c r="I22" s="13"/>
      <c r="J22" s="13"/>
      <c r="K22" s="13"/>
      <c r="L22" s="13"/>
      <c r="M22" s="13" t="str">
        <f>IF(B22&gt;0,VLOOKUP($B$22,協会登録!$A$9:$AG$115,9),"")</f>
        <v/>
      </c>
      <c r="N22" s="13"/>
      <c r="O22" s="13" t="str">
        <f>IF(B22&gt;0,VLOOKUP($B$22,協会登録!$A$9:$AG$115,10),"")</f>
        <v/>
      </c>
    </row>
    <row r="23" spans="1:15" ht="16.5" customHeight="1" thickBot="1">
      <c r="A23" t="str">
        <f>協会登録!A16&amp;" "&amp;協会登録!B16&amp;協会登録!C16</f>
        <v xml:space="preserve">8 </v>
      </c>
      <c r="B23" s="23"/>
      <c r="D23" s="13">
        <v>8</v>
      </c>
      <c r="E23" s="13" t="str">
        <f>IF(B23&gt;0,VLOOKUP($B$23,協会登録!$A$9:$AG$115,2),"")</f>
        <v/>
      </c>
      <c r="F23" s="13" t="str">
        <f>IF(B23&gt;0,VLOOKUP($B$23,協会登録!$A$9:$AG$115,3),"")</f>
        <v/>
      </c>
      <c r="G23" s="46" t="str">
        <f>IF(B23&gt;0,VLOOKUP($B$23,協会登録!$A$9:$AG$115,4),"")</f>
        <v/>
      </c>
      <c r="H23" s="47" t="str">
        <f>IF(B23&gt;0,VLOOKUP($B23,協会登録!$A$9:$AG$115,5),"")</f>
        <v/>
      </c>
      <c r="I23" s="13"/>
      <c r="J23" s="13"/>
      <c r="K23" s="13"/>
      <c r="L23" s="13"/>
      <c r="M23" s="13" t="str">
        <f>IF(B23&gt;0,VLOOKUP($B$23,協会登録!$A$9:$AG$115,9),"")</f>
        <v/>
      </c>
      <c r="N23" s="13"/>
      <c r="O23" s="13" t="str">
        <f>IF(B23&gt;0,VLOOKUP($B$23,協会登録!$A$9:$AG$115,10),"")</f>
        <v/>
      </c>
    </row>
    <row r="24" spans="1:15" ht="16.5" customHeight="1" thickBot="1">
      <c r="A24" t="str">
        <f>協会登録!A17&amp;" "&amp;協会登録!B17&amp;協会登録!C17</f>
        <v xml:space="preserve">9 </v>
      </c>
      <c r="B24" s="23"/>
      <c r="D24" s="13">
        <v>9</v>
      </c>
      <c r="E24" s="13" t="str">
        <f>IF(B24&gt;0,VLOOKUP($B$24,協会登録!$A$9:$AG$115,2),"")</f>
        <v/>
      </c>
      <c r="F24" s="13" t="str">
        <f>IF(B24&gt;0,VLOOKUP($B$24,協会登録!$A$9:$AG$115,3),"")</f>
        <v/>
      </c>
      <c r="G24" s="46" t="str">
        <f>IF(B24&gt;0,VLOOKUP($B$24,協会登録!$A$9:$AG$115,4),"")</f>
        <v/>
      </c>
      <c r="H24" s="47" t="str">
        <f>IF(B24&gt;0,VLOOKUP($B24,協会登録!$A$9:$AG$115,5),"")</f>
        <v/>
      </c>
      <c r="I24" s="13"/>
      <c r="J24" s="13"/>
      <c r="K24" s="13"/>
      <c r="L24" s="13"/>
      <c r="M24" s="13" t="str">
        <f>IF(B24&gt;0,VLOOKUP($B$24,協会登録!$A$9:$AG$115,9),"")</f>
        <v/>
      </c>
      <c r="N24" s="13"/>
      <c r="O24" s="13" t="str">
        <f>IF(B24&gt;0,VLOOKUP($B$24,協会登録!$A$9:$AG$115,10),"")</f>
        <v/>
      </c>
    </row>
    <row r="25" spans="1:15" ht="16.5" customHeight="1" thickBot="1">
      <c r="A25" t="str">
        <f>協会登録!A18&amp;" "&amp;協会登録!B18&amp;協会登録!C18</f>
        <v xml:space="preserve">10 </v>
      </c>
      <c r="B25" s="23"/>
      <c r="D25" s="13">
        <v>10</v>
      </c>
      <c r="E25" s="13" t="str">
        <f>IF(B25&gt;0,VLOOKUP($B$25,協会登録!$A$9:$AG$115,2),"")</f>
        <v/>
      </c>
      <c r="F25" s="13" t="str">
        <f>IF(B25&gt;0,VLOOKUP($B$25,協会登録!$A$9:$AG$115,3),"")</f>
        <v/>
      </c>
      <c r="G25" s="46" t="str">
        <f>IF(B25&gt;0,VLOOKUP($B$25,協会登録!$A$9:$AG$115,4),"")</f>
        <v/>
      </c>
      <c r="H25" s="47" t="str">
        <f>IF(B25&gt;0,VLOOKUP($B25,協会登録!$A$9:$AG$115,5),"")</f>
        <v/>
      </c>
      <c r="I25" s="13"/>
      <c r="J25" s="13"/>
      <c r="K25" s="13"/>
      <c r="L25" s="13"/>
      <c r="M25" s="13" t="str">
        <f>IF(B25&gt;0,VLOOKUP($B$25,協会登録!$A$9:$AG$115,9),"")</f>
        <v/>
      </c>
      <c r="N25" s="13"/>
      <c r="O25" s="13" t="str">
        <f>IF(B25&gt;0,VLOOKUP($B$25,協会登録!$A$9:$AG$115,10),"")</f>
        <v/>
      </c>
    </row>
    <row r="26" spans="1:15" ht="16.5" customHeight="1" thickBot="1">
      <c r="A26" t="str">
        <f>協会登録!A19&amp;" "&amp;協会登録!B19&amp;協会登録!C19</f>
        <v xml:space="preserve">11 </v>
      </c>
      <c r="B26" s="23"/>
      <c r="D26" s="13">
        <v>11</v>
      </c>
      <c r="E26" s="13" t="str">
        <f>IF(B26&gt;0,VLOOKUP($B$26,協会登録!$A$9:$AG$115,2),"")</f>
        <v/>
      </c>
      <c r="F26" s="13" t="str">
        <f>IF(B26&gt;0,VLOOKUP($B$26,協会登録!$A$9:$AG$115,3),"")</f>
        <v/>
      </c>
      <c r="G26" s="46" t="str">
        <f>IF(B26&gt;0,VLOOKUP($B$26,協会登録!$A$9:$AG$115,4),"")</f>
        <v/>
      </c>
      <c r="H26" s="47" t="str">
        <f>IF(B26&gt;0,VLOOKUP($B26,協会登録!$A$9:$AG$115,5),"")</f>
        <v/>
      </c>
      <c r="I26" s="13"/>
      <c r="J26" s="13"/>
      <c r="K26" s="13"/>
      <c r="L26" s="13"/>
      <c r="M26" s="13" t="str">
        <f>IF(B26&gt;0,VLOOKUP($B$26,協会登録!$A$9:$AG$115,9),"")</f>
        <v/>
      </c>
      <c r="N26" s="13"/>
      <c r="O26" s="13" t="str">
        <f>IF(B26&gt;0,VLOOKUP($B$26,協会登録!$A$9:$AG$115,10),"")</f>
        <v/>
      </c>
    </row>
    <row r="27" spans="1:15" ht="16.5" customHeight="1" thickBot="1">
      <c r="A27" t="str">
        <f>協会登録!A20&amp;" "&amp;協会登録!B20&amp;協会登録!C20</f>
        <v xml:space="preserve">12 </v>
      </c>
      <c r="B27" s="23"/>
      <c r="D27" s="13">
        <v>12</v>
      </c>
      <c r="E27" s="13" t="str">
        <f>IF(B27&gt;0,VLOOKUP($B$27,協会登録!$A$9:$AG$115,2),"")</f>
        <v/>
      </c>
      <c r="F27" s="13" t="str">
        <f>IF(B27&gt;0,VLOOKUP($B$27,協会登録!$A$9:$AG$115,3),"")</f>
        <v/>
      </c>
      <c r="G27" s="46" t="str">
        <f>IF(B27&gt;0,VLOOKUP($B$27,協会登録!$A$9:$AG$115,4),"")</f>
        <v/>
      </c>
      <c r="H27" s="47" t="str">
        <f>IF(B27&gt;0,VLOOKUP($B27,協会登録!$A$9:$AG$115,5),"")</f>
        <v/>
      </c>
      <c r="I27" s="13"/>
      <c r="J27" s="13"/>
      <c r="K27" s="13"/>
      <c r="L27" s="13"/>
      <c r="M27" s="13" t="str">
        <f>IF(B27&gt;0,VLOOKUP($B$27,協会登録!$A$9:$AG$115,9),"")</f>
        <v/>
      </c>
      <c r="N27" s="13"/>
      <c r="O27" s="13" t="str">
        <f>IF(B27&gt;0,VLOOKUP($B$27,協会登録!$A$9:$AG$115,10),"")</f>
        <v/>
      </c>
    </row>
    <row r="28" spans="1:15" ht="16.5" customHeight="1" thickBot="1">
      <c r="A28" t="str">
        <f>協会登録!A21&amp;" "&amp;協会登録!B21&amp;協会登録!C21</f>
        <v xml:space="preserve">13 </v>
      </c>
      <c r="B28" s="23"/>
      <c r="D28" s="13">
        <v>13</v>
      </c>
      <c r="E28" s="13" t="str">
        <f>IF(B28&gt;0,VLOOKUP($B$28,協会登録!$A$9:$AG$115,2),"")</f>
        <v/>
      </c>
      <c r="F28" s="13" t="str">
        <f>IF(B28&gt;0,VLOOKUP($B$28,協会登録!$A$9:$AG$115,3),"")</f>
        <v/>
      </c>
      <c r="G28" s="46" t="str">
        <f>IF(B28&gt;0,VLOOKUP($B$28,協会登録!$A$9:$AG$115,4),"")</f>
        <v/>
      </c>
      <c r="H28" s="47" t="str">
        <f>IF(B28&gt;0,VLOOKUP($B28,協会登録!$A$9:$AG$115,5),"")</f>
        <v/>
      </c>
      <c r="I28" s="13"/>
      <c r="J28" s="13"/>
      <c r="K28" s="13"/>
      <c r="L28" s="13"/>
      <c r="M28" s="13" t="str">
        <f>IF(B28&gt;0,VLOOKUP($B$28,協会登録!$A$9:$AG$115,9),"")</f>
        <v/>
      </c>
      <c r="N28" s="13"/>
      <c r="O28" s="13" t="str">
        <f>IF(B28&gt;0,VLOOKUP($B$28,協会登録!$A$9:$AG$115,10),"")</f>
        <v/>
      </c>
    </row>
    <row r="29" spans="1:15" ht="16.5" customHeight="1" thickBot="1">
      <c r="A29" t="str">
        <f>協会登録!A22&amp;" "&amp;協会登録!B22&amp;協会登録!C22</f>
        <v xml:space="preserve">14 </v>
      </c>
      <c r="B29" s="23"/>
      <c r="D29" s="13">
        <v>14</v>
      </c>
      <c r="E29" s="13" t="str">
        <f>IF(B29&gt;0,VLOOKUP($B$29,協会登録!$A$9:$AG$115,2),"")</f>
        <v/>
      </c>
      <c r="F29" s="13" t="str">
        <f>IF(B29&gt;0,VLOOKUP($B$29,協会登録!$A$9:$AG$115,3),"")</f>
        <v/>
      </c>
      <c r="G29" s="46" t="str">
        <f>IF(B29&gt;0,VLOOKUP($B$29,協会登録!$A$9:$AG$115,4),"")</f>
        <v/>
      </c>
      <c r="H29" s="47" t="str">
        <f>IF(B29&gt;0,VLOOKUP($B29,協会登録!$A$9:$AG$115,5),"")</f>
        <v/>
      </c>
      <c r="I29" s="13"/>
      <c r="J29" s="13"/>
      <c r="K29" s="13"/>
      <c r="L29" s="13"/>
      <c r="M29" s="13" t="str">
        <f>IF(B29&gt;0,VLOOKUP($B$29,協会登録!$A$9:$AG$115,9),"")</f>
        <v/>
      </c>
      <c r="N29" s="13"/>
      <c r="O29" s="13" t="str">
        <f>IF(B29&gt;0,VLOOKUP($B$29,協会登録!$A$9:$AG$115,10),"")</f>
        <v/>
      </c>
    </row>
    <row r="30" spans="1:15" ht="16.5" customHeight="1" thickBot="1">
      <c r="A30" t="str">
        <f>協会登録!A23&amp;" "&amp;協会登録!B23&amp;協会登録!C23</f>
        <v xml:space="preserve">15 </v>
      </c>
      <c r="B30" s="23"/>
      <c r="D30" s="13">
        <v>15</v>
      </c>
      <c r="E30" s="13" t="str">
        <f>IF(B30&gt;0,VLOOKUP($B$30,協会登録!$A$9:$AG$115,2),"")</f>
        <v/>
      </c>
      <c r="F30" s="13" t="str">
        <f>IF(B30&gt;0,VLOOKUP($B$30,協会登録!$A$9:$AG$115,3),"")</f>
        <v/>
      </c>
      <c r="G30" s="46" t="str">
        <f>IF(B30&gt;0,VLOOKUP($B$30,協会登録!$A$9:$AG$115,4),"")</f>
        <v/>
      </c>
      <c r="H30" s="47" t="str">
        <f>IF(B30&gt;0,VLOOKUP($B30,協会登録!$A$9:$AG$115,5),"")</f>
        <v/>
      </c>
      <c r="I30" s="13"/>
      <c r="J30" s="13"/>
      <c r="K30" s="13"/>
      <c r="L30" s="13"/>
      <c r="M30" s="13" t="str">
        <f>IF(B30&gt;0,VLOOKUP($B$30,協会登録!$A$9:$AG$115,9),"")</f>
        <v/>
      </c>
      <c r="N30" s="13"/>
      <c r="O30" s="13" t="str">
        <f>IF(B30&gt;0,VLOOKUP($B$30,協会登録!$A$9:$AG$115,10),"")</f>
        <v/>
      </c>
    </row>
    <row r="31" spans="1:15" ht="16.5" customHeight="1" thickBot="1">
      <c r="A31" t="str">
        <f>協会登録!A24&amp;" "&amp;協会登録!B24&amp;協会登録!C24</f>
        <v xml:space="preserve">16 </v>
      </c>
      <c r="B31" s="23"/>
      <c r="D31" s="13">
        <v>16</v>
      </c>
      <c r="E31" s="13" t="str">
        <f>IF(B31&gt;0,VLOOKUP($B$30,協会登録!$A$9:$AG$115,2),"")</f>
        <v/>
      </c>
      <c r="F31" s="13" t="str">
        <f>IF(B31&gt;0,VLOOKUP($B$30,協会登録!$A$9:$AG$115,3),"")</f>
        <v/>
      </c>
      <c r="G31" s="46" t="str">
        <f>IF(B31&gt;0,VLOOKUP($B$30,協会登録!$A$9:$AG$115,4),"")</f>
        <v/>
      </c>
      <c r="H31" s="47" t="str">
        <f>IF(B31&gt;0,VLOOKUP($B31,協会登録!$A$9:$AG$115,5),"")</f>
        <v/>
      </c>
      <c r="I31" s="13"/>
      <c r="J31" s="13"/>
      <c r="K31" s="13"/>
      <c r="L31" s="13"/>
      <c r="M31" s="13" t="str">
        <f>IF(B31&gt;0,VLOOKUP($B$30,協会登録!$A$9:$AG$115,9),"")</f>
        <v/>
      </c>
      <c r="N31" s="13"/>
      <c r="O31" s="13" t="str">
        <f>IF(B31&gt;0,VLOOKUP($B$30,協会登録!$A$9:$AG$115,10),"")</f>
        <v/>
      </c>
    </row>
    <row r="32" spans="1:15" ht="16.5" customHeight="1" thickBot="1">
      <c r="A32" t="str">
        <f>協会登録!A25&amp;" "&amp;協会登録!B25&amp;協会登録!C25</f>
        <v xml:space="preserve">17 </v>
      </c>
      <c r="B32" s="23"/>
      <c r="D32" s="13">
        <v>17</v>
      </c>
      <c r="E32" s="13" t="str">
        <f>IF(B32&gt;0,VLOOKUP($B$30,協会登録!$A$9:$AG$115,2),"")</f>
        <v/>
      </c>
      <c r="F32" s="13" t="str">
        <f>IF(B32&gt;0,VLOOKUP($B$30,協会登録!$A$9:$AG$115,3),"")</f>
        <v/>
      </c>
      <c r="G32" s="46" t="str">
        <f>IF(B32&gt;0,VLOOKUP($B$30,協会登録!$A$9:$AG$115,4),"")</f>
        <v/>
      </c>
      <c r="H32" s="47" t="str">
        <f>IF(B32&gt;0,VLOOKUP($B32,協会登録!$A$9:$AG$115,5),"")</f>
        <v/>
      </c>
      <c r="I32" s="13"/>
      <c r="J32" s="13"/>
      <c r="K32" s="13"/>
      <c r="L32" s="13"/>
      <c r="M32" s="13" t="str">
        <f>IF(B32&gt;0,VLOOKUP($B$30,協会登録!$A$9:$AG$115,9),"")</f>
        <v/>
      </c>
      <c r="N32" s="13"/>
      <c r="O32" s="13" t="str">
        <f>IF(B32&gt;0,VLOOKUP($B$30,協会登録!$A$9:$AG$115,10),"")</f>
        <v/>
      </c>
    </row>
    <row r="33" spans="1:15" ht="16.5" customHeight="1" thickBot="1">
      <c r="A33" t="str">
        <f>協会登録!A26&amp;" "&amp;協会登録!B26&amp;協会登録!C26</f>
        <v xml:space="preserve">18 </v>
      </c>
      <c r="B33" s="23"/>
      <c r="D33" s="13">
        <v>18</v>
      </c>
      <c r="E33" s="13" t="str">
        <f>IF(B33&gt;0,VLOOKUP($B$30,協会登録!$A$9:$AG$115,2),"")</f>
        <v/>
      </c>
      <c r="F33" s="13" t="str">
        <f>IF(B33&gt;0,VLOOKUP($B$30,協会登録!$A$9:$AG$115,3),"")</f>
        <v/>
      </c>
      <c r="G33" s="46" t="str">
        <f>IF(B33&gt;0,VLOOKUP($B$30,協会登録!$A$9:$AG$115,4),"")</f>
        <v/>
      </c>
      <c r="H33" s="47" t="str">
        <f>IF(B33&gt;0,VLOOKUP($B33,協会登録!$A$9:$AG$115,5),"")</f>
        <v/>
      </c>
      <c r="I33" s="13"/>
      <c r="J33" s="13"/>
      <c r="K33" s="13"/>
      <c r="L33" s="13"/>
      <c r="M33" s="13" t="str">
        <f>IF(B33&gt;0,VLOOKUP($B$30,協会登録!$A$9:$AG$115,9),"")</f>
        <v/>
      </c>
      <c r="N33" s="13"/>
      <c r="O33" s="13" t="str">
        <f>IF(B33&gt;0,VLOOKUP($B$30,協会登録!$A$9:$AG$115,10),"")</f>
        <v/>
      </c>
    </row>
    <row r="34" spans="1:15" ht="16.5" customHeight="1" thickBot="1">
      <c r="A34" t="str">
        <f>協会登録!A27&amp;" "&amp;協会登録!B27&amp;協会登録!C27</f>
        <v xml:space="preserve">19 </v>
      </c>
      <c r="B34" s="23"/>
      <c r="D34" s="13">
        <v>19</v>
      </c>
      <c r="E34" s="13" t="str">
        <f>IF(B34&gt;0,VLOOKUP($B$30,協会登録!$A$9:$AG$115,2),"")</f>
        <v/>
      </c>
      <c r="F34" s="13" t="str">
        <f>IF(B34&gt;0,VLOOKUP($B$30,協会登録!$A$9:$AG$115,3),"")</f>
        <v/>
      </c>
      <c r="G34" s="46" t="str">
        <f>IF(B34&gt;0,VLOOKUP($B$30,協会登録!$A$9:$AG$115,4),"")</f>
        <v/>
      </c>
      <c r="H34" s="47" t="str">
        <f>IF(B34&gt;0,VLOOKUP($B34,協会登録!$A$9:$AG$115,5),"")</f>
        <v/>
      </c>
      <c r="I34" s="13"/>
      <c r="J34" s="13"/>
      <c r="K34" s="13"/>
      <c r="L34" s="13"/>
      <c r="M34" s="13" t="str">
        <f>IF(B34&gt;0,VLOOKUP($B$30,協会登録!$A$9:$AG$115,9),"")</f>
        <v/>
      </c>
      <c r="N34" s="13"/>
      <c r="O34" s="13" t="str">
        <f>IF(B34&gt;0,VLOOKUP($B$30,協会登録!$A$9:$AG$115,10),"")</f>
        <v/>
      </c>
    </row>
    <row r="35" spans="1:15" ht="16.5" customHeight="1" thickBot="1">
      <c r="A35" t="str">
        <f>協会登録!A28&amp;" "&amp;協会登録!B28&amp;協会登録!C28</f>
        <v xml:space="preserve">20 </v>
      </c>
      <c r="B35" s="23"/>
      <c r="D35" s="13">
        <v>20</v>
      </c>
      <c r="E35" s="13" t="str">
        <f>IF(B35&gt;0,VLOOKUP($B$30,協会登録!$A$9:$AG$115,2),"")</f>
        <v/>
      </c>
      <c r="F35" s="13" t="str">
        <f>IF(B35&gt;0,VLOOKUP($B$30,協会登録!$A$9:$AG$115,3),"")</f>
        <v/>
      </c>
      <c r="G35" s="46" t="str">
        <f>IF(B35&gt;0,VLOOKUP($B$30,協会登録!$A$9:$AG$115,4),"")</f>
        <v/>
      </c>
      <c r="H35" s="47" t="str">
        <f>IF(B35&gt;0,VLOOKUP($B35,協会登録!$A$9:$AG$115,5),"")</f>
        <v/>
      </c>
      <c r="I35" s="13"/>
      <c r="J35" s="13"/>
      <c r="K35" s="13"/>
      <c r="L35" s="13"/>
      <c r="M35" s="13" t="str">
        <f>IF(B35&gt;0,VLOOKUP($B$30,協会登録!$A$9:$AG$115,9),"")</f>
        <v/>
      </c>
      <c r="N35" s="13"/>
      <c r="O35" s="13" t="str">
        <f>IF(B35&gt;0,VLOOKUP($B$30,協会登録!$A$9:$AG$115,10),"")</f>
        <v/>
      </c>
    </row>
    <row r="36" spans="1:15" ht="16.5" customHeight="1" thickBot="1">
      <c r="A36" t="str">
        <f>協会登録!A29&amp;" "&amp;協会登録!B29&amp;協会登録!C29</f>
        <v xml:space="preserve">21 </v>
      </c>
      <c r="B36" s="23"/>
      <c r="D36" s="13">
        <v>21</v>
      </c>
      <c r="E36" s="13" t="str">
        <f>IF(B36&gt;0,VLOOKUP($B$30,協会登録!$A$9:$AG$115,2),"")</f>
        <v/>
      </c>
      <c r="F36" s="13" t="str">
        <f>IF(B36&gt;0,VLOOKUP($B$30,協会登録!$A$9:$AG$115,3),"")</f>
        <v/>
      </c>
      <c r="G36" s="46" t="str">
        <f>IF(B36&gt;0,VLOOKUP($B$30,協会登録!$A$9:$AG$115,4),"")</f>
        <v/>
      </c>
      <c r="H36" s="47" t="str">
        <f>IF(B36&gt;0,VLOOKUP($B36,協会登録!$A$9:$AG$115,5),"")</f>
        <v/>
      </c>
      <c r="I36" s="13"/>
      <c r="J36" s="13"/>
      <c r="K36" s="13"/>
      <c r="L36" s="13"/>
      <c r="M36" s="13" t="str">
        <f>IF(B36&gt;0,VLOOKUP($B$30,協会登録!$A$9:$AG$115,9),"")</f>
        <v/>
      </c>
      <c r="N36" s="13"/>
      <c r="O36" s="13" t="str">
        <f>IF(B36&gt;0,VLOOKUP($B$30,協会登録!$A$9:$AG$115,10),"")</f>
        <v/>
      </c>
    </row>
    <row r="37" spans="1:15" ht="16.5" customHeight="1" thickBot="1">
      <c r="A37" t="str">
        <f>協会登録!A30&amp;" "&amp;協会登録!B30&amp;協会登録!C30</f>
        <v xml:space="preserve">22 </v>
      </c>
      <c r="B37" s="23"/>
      <c r="D37" s="13">
        <v>22</v>
      </c>
      <c r="E37" s="13" t="str">
        <f>IF(B37&gt;0,VLOOKUP($B$30,協会登録!$A$9:$AG$115,2),"")</f>
        <v/>
      </c>
      <c r="F37" s="13" t="str">
        <f>IF(B37&gt;0,VLOOKUP($B$30,協会登録!$A$9:$AG$115,3),"")</f>
        <v/>
      </c>
      <c r="G37" s="46" t="str">
        <f>IF(B37&gt;0,VLOOKUP($B$30,協会登録!$A$9:$AG$115,4),"")</f>
        <v/>
      </c>
      <c r="H37" s="47" t="str">
        <f>IF(B37&gt;0,VLOOKUP($B37,協会登録!$A$9:$AG$115,5),"")</f>
        <v/>
      </c>
      <c r="I37" s="13"/>
      <c r="J37" s="13"/>
      <c r="K37" s="13"/>
      <c r="L37" s="13"/>
      <c r="M37" s="13" t="str">
        <f>IF(B37&gt;0,VLOOKUP($B$30,協会登録!$A$9:$AG$115,9),"")</f>
        <v/>
      </c>
      <c r="N37" s="13"/>
      <c r="O37" s="13" t="str">
        <f>IF(B37&gt;0,VLOOKUP($B$30,協会登録!$A$9:$AG$115,10),"")</f>
        <v/>
      </c>
    </row>
    <row r="38" spans="1:15" ht="16.5" customHeight="1" thickBot="1">
      <c r="A38" t="str">
        <f>協会登録!A31&amp;" "&amp;協会登録!B31&amp;協会登録!C31</f>
        <v xml:space="preserve">23 </v>
      </c>
      <c r="B38" s="23"/>
      <c r="D38" s="13">
        <v>23</v>
      </c>
      <c r="E38" s="13" t="str">
        <f>IF(B38&gt;0,VLOOKUP($B$30,協会登録!$A$9:$AG$115,2),"")</f>
        <v/>
      </c>
      <c r="F38" s="13" t="str">
        <f>IF(B38&gt;0,VLOOKUP($B$30,協会登録!$A$9:$AG$115,3),"")</f>
        <v/>
      </c>
      <c r="G38" s="46" t="str">
        <f>IF(B38&gt;0,VLOOKUP($B$30,協会登録!$A$9:$AG$115,4),"")</f>
        <v/>
      </c>
      <c r="H38" s="47" t="str">
        <f>IF(B38&gt;0,VLOOKUP($B38,協会登録!$A$9:$AG$115,5),"")</f>
        <v/>
      </c>
      <c r="I38" s="13"/>
      <c r="J38" s="13"/>
      <c r="K38" s="13"/>
      <c r="L38" s="13"/>
      <c r="M38" s="13" t="str">
        <f>IF(B38&gt;0,VLOOKUP($B$30,協会登録!$A$9:$AG$115,9),"")</f>
        <v/>
      </c>
      <c r="N38" s="13"/>
      <c r="O38" s="13" t="str">
        <f>IF(B38&gt;0,VLOOKUP($B$30,協会登録!$A$9:$AG$115,10),"")</f>
        <v/>
      </c>
    </row>
    <row r="39" spans="1:15" ht="16.5" customHeight="1" thickBot="1">
      <c r="A39" t="str">
        <f>協会登録!A32&amp;" "&amp;協会登録!B32&amp;協会登録!C32</f>
        <v xml:space="preserve">24 </v>
      </c>
      <c r="B39" s="23"/>
      <c r="D39" s="13">
        <v>24</v>
      </c>
      <c r="E39" s="13" t="str">
        <f>IF(B39&gt;0,VLOOKUP($B$30,協会登録!$A$9:$AG$115,2),"")</f>
        <v/>
      </c>
      <c r="F39" s="13" t="str">
        <f>IF(B39&gt;0,VLOOKUP($B$30,協会登録!$A$9:$AG$115,3),"")</f>
        <v/>
      </c>
      <c r="G39" s="46" t="str">
        <f>IF(B39&gt;0,VLOOKUP($B$30,協会登録!$A$9:$AG$115,4),"")</f>
        <v/>
      </c>
      <c r="H39" s="47" t="str">
        <f>IF(B39&gt;0,VLOOKUP($B39,協会登録!$A$9:$AG$115,5),"")</f>
        <v/>
      </c>
      <c r="I39" s="13"/>
      <c r="J39" s="13"/>
      <c r="K39" s="13"/>
      <c r="L39" s="13"/>
      <c r="M39" s="13" t="str">
        <f>IF(B39&gt;0,VLOOKUP($B$30,協会登録!$A$9:$AG$115,9),"")</f>
        <v/>
      </c>
      <c r="N39" s="13"/>
      <c r="O39" s="13" t="str">
        <f>IF(B39&gt;0,VLOOKUP($B$30,協会登録!$A$9:$AG$115,10),"")</f>
        <v/>
      </c>
    </row>
    <row r="40" spans="1:15">
      <c r="A40" t="str">
        <f>協会登録!A33&amp;" "&amp;協会登録!B33&amp;協会登録!C33</f>
        <v xml:space="preserve">25 </v>
      </c>
      <c r="D40" s="7"/>
      <c r="E40" s="7"/>
      <c r="F40" s="7"/>
      <c r="G40" s="7"/>
      <c r="H40" s="7"/>
      <c r="I40" s="7"/>
      <c r="J40" s="7"/>
      <c r="K40" s="7"/>
      <c r="L40" s="7"/>
      <c r="M40" s="7"/>
      <c r="N40" s="7"/>
      <c r="O40" s="7"/>
    </row>
    <row r="41" spans="1:15">
      <c r="A41" t="str">
        <f>協会登録!A34&amp;" "&amp;協会登録!B34&amp;協会登録!C34</f>
        <v xml:space="preserve">26 </v>
      </c>
      <c r="D41" s="7"/>
      <c r="E41" s="7" t="s">
        <v>39</v>
      </c>
      <c r="F41" s="7"/>
      <c r="G41" s="7"/>
      <c r="H41" s="7" t="s">
        <v>47</v>
      </c>
      <c r="I41" s="7"/>
      <c r="J41" s="7"/>
      <c r="K41" s="7"/>
      <c r="L41" s="7"/>
      <c r="M41" s="7"/>
      <c r="N41" s="7"/>
      <c r="O41" s="7"/>
    </row>
    <row r="42" spans="1:15" ht="11.25" customHeight="1">
      <c r="A42" t="str">
        <f>協会登録!A35&amp;" "&amp;協会登録!B35&amp;協会登録!C35</f>
        <v xml:space="preserve">27 </v>
      </c>
      <c r="D42" s="7"/>
      <c r="E42" s="7"/>
      <c r="F42" s="7"/>
      <c r="G42" s="7"/>
      <c r="H42" s="7"/>
      <c r="I42" s="7"/>
      <c r="J42" s="7"/>
      <c r="K42" s="7"/>
      <c r="L42" s="7"/>
      <c r="M42" s="7"/>
      <c r="N42" s="7"/>
      <c r="O42" s="7"/>
    </row>
    <row r="43" spans="1:15">
      <c r="A43" t="str">
        <f>協会登録!A36&amp;" "&amp;協会登録!B36&amp;協会登録!C36</f>
        <v xml:space="preserve">28 </v>
      </c>
      <c r="D43" s="7"/>
      <c r="E43" s="7" t="s">
        <v>40</v>
      </c>
      <c r="F43" s="7"/>
      <c r="G43" s="7"/>
      <c r="H43" s="7"/>
      <c r="I43" s="7"/>
      <c r="J43" s="7"/>
      <c r="K43" s="7"/>
      <c r="L43" s="7"/>
      <c r="M43" s="7"/>
      <c r="N43" s="7"/>
      <c r="O43" s="7"/>
    </row>
    <row r="44" spans="1:15">
      <c r="A44" t="str">
        <f>協会登録!A37&amp;" "&amp;協会登録!B37&amp;協会登録!C37</f>
        <v xml:space="preserve">29 </v>
      </c>
      <c r="D44" s="7"/>
      <c r="E44" s="7"/>
      <c r="F44" s="7"/>
      <c r="G44" s="7"/>
      <c r="H44" s="7" t="s">
        <v>41</v>
      </c>
      <c r="I44" s="7"/>
      <c r="J44" s="7"/>
      <c r="K44" s="7"/>
      <c r="L44" s="7"/>
      <c r="M44" s="7"/>
      <c r="N44" s="7"/>
      <c r="O44" s="7"/>
    </row>
    <row r="45" spans="1:15">
      <c r="A45" t="str">
        <f>協会登録!A38&amp;" "&amp;協会登録!B38&amp;協会登録!C38</f>
        <v xml:space="preserve">30 </v>
      </c>
      <c r="D45" s="7"/>
      <c r="E45" s="7"/>
      <c r="F45" s="7"/>
      <c r="G45" s="7"/>
      <c r="H45" s="7"/>
      <c r="I45" s="7"/>
      <c r="J45" s="7"/>
      <c r="K45" s="7"/>
      <c r="L45" s="7"/>
      <c r="M45" s="7"/>
      <c r="N45" s="7"/>
      <c r="O45" s="7"/>
    </row>
    <row r="46" spans="1:15">
      <c r="A46" t="str">
        <f>協会登録!A39&amp;" "&amp;協会登録!B39&amp;協会登録!C39</f>
        <v xml:space="preserve">31 </v>
      </c>
      <c r="D46" s="7"/>
      <c r="E46" s="7" t="s">
        <v>42</v>
      </c>
      <c r="F46" s="7"/>
      <c r="G46" s="7"/>
      <c r="H46" s="7"/>
      <c r="I46" s="7"/>
      <c r="J46" s="7"/>
      <c r="K46" s="7"/>
      <c r="L46" s="7"/>
      <c r="M46" s="7"/>
      <c r="N46" s="7"/>
      <c r="O46" s="7"/>
    </row>
    <row r="47" spans="1:15">
      <c r="A47" t="str">
        <f>協会登録!A40&amp;" "&amp;協会登録!B40&amp;協会登録!C40</f>
        <v xml:space="preserve">32 </v>
      </c>
      <c r="D47" s="7"/>
      <c r="E47" s="7"/>
      <c r="F47" s="7"/>
      <c r="G47" s="7"/>
      <c r="H47" s="7"/>
      <c r="I47" s="7"/>
      <c r="J47" s="7"/>
      <c r="K47" s="7"/>
      <c r="L47" s="7"/>
      <c r="M47" s="7"/>
      <c r="N47" s="7"/>
      <c r="O47" s="7"/>
    </row>
    <row r="48" spans="1:15">
      <c r="A48" t="str">
        <f>協会登録!A41&amp;" "&amp;協会登録!B41&amp;協会登録!C41</f>
        <v xml:space="preserve">33 </v>
      </c>
      <c r="D48" s="7"/>
      <c r="E48" s="7"/>
      <c r="F48" s="7" t="s">
        <v>74</v>
      </c>
      <c r="G48" s="7" t="s">
        <v>43</v>
      </c>
      <c r="H48" s="7" t="s">
        <v>44</v>
      </c>
      <c r="I48" s="7" t="s">
        <v>45</v>
      </c>
      <c r="J48" s="7"/>
      <c r="K48" s="7"/>
      <c r="L48" s="7"/>
      <c r="M48" s="7"/>
      <c r="N48" s="7"/>
      <c r="O48" s="7"/>
    </row>
    <row r="49" spans="1:15">
      <c r="A49" t="str">
        <f>協会登録!A42&amp;" "&amp;協会登録!B42&amp;協会登録!C42</f>
        <v xml:space="preserve">34 </v>
      </c>
      <c r="D49" s="7"/>
      <c r="E49" s="7"/>
      <c r="F49" s="7"/>
      <c r="G49" s="7"/>
      <c r="H49" s="7"/>
      <c r="I49" s="7"/>
      <c r="J49" s="7"/>
      <c r="K49" s="7"/>
      <c r="L49" s="7"/>
      <c r="M49" s="7"/>
      <c r="N49" s="7"/>
      <c r="O49" s="7"/>
    </row>
    <row r="50" spans="1:15" ht="14.25">
      <c r="A50" t="str">
        <f>協会登録!A43&amp;" "&amp;協会登録!B43&amp;協会登録!C43</f>
        <v xml:space="preserve">35 </v>
      </c>
      <c r="D50" s="7"/>
      <c r="E50" s="7"/>
      <c r="F50" s="26" t="s">
        <v>57</v>
      </c>
      <c r="G50" s="89">
        <f>協会登録!R3</f>
        <v>0</v>
      </c>
      <c r="H50" s="90"/>
      <c r="I50" s="90"/>
      <c r="J50" s="26" t="s">
        <v>58</v>
      </c>
      <c r="K50" s="26"/>
      <c r="L50" s="26"/>
      <c r="M50" s="7"/>
      <c r="N50" s="7"/>
      <c r="O50" s="7"/>
    </row>
    <row r="51" spans="1:15">
      <c r="A51" t="str">
        <f>協会登録!A44&amp;" "&amp;協会登録!B44&amp;協会登録!C44</f>
        <v xml:space="preserve">36 </v>
      </c>
      <c r="D51" s="7"/>
      <c r="E51" s="7"/>
      <c r="F51" s="7"/>
      <c r="G51" s="7"/>
      <c r="H51" s="7"/>
      <c r="I51" s="7"/>
      <c r="J51" s="7"/>
      <c r="K51" s="7"/>
      <c r="L51" s="7"/>
      <c r="M51" s="7"/>
      <c r="N51" s="7"/>
      <c r="O51" s="7"/>
    </row>
    <row r="52" spans="1:15">
      <c r="A52" t="str">
        <f>協会登録!A45&amp;" "&amp;協会登録!B45&amp;協会登録!C45</f>
        <v xml:space="preserve">37 </v>
      </c>
      <c r="D52" s="7"/>
      <c r="E52" s="7"/>
      <c r="F52" s="7"/>
      <c r="G52" s="7"/>
      <c r="H52" s="7"/>
      <c r="I52" s="7"/>
      <c r="J52" s="7"/>
      <c r="K52" s="7"/>
      <c r="L52" s="7"/>
      <c r="M52" s="7"/>
      <c r="N52" s="7"/>
      <c r="O52" s="7"/>
    </row>
    <row r="53" spans="1:15">
      <c r="A53" t="str">
        <f>協会登録!A46&amp;" "&amp;協会登録!B46&amp;協会登録!C46</f>
        <v xml:space="preserve">38 </v>
      </c>
      <c r="D53" s="7"/>
      <c r="E53" s="7" t="s">
        <v>46</v>
      </c>
      <c r="F53" s="7"/>
      <c r="G53" s="7"/>
      <c r="H53" s="7"/>
      <c r="I53" s="7"/>
      <c r="J53" s="7"/>
      <c r="K53" s="7"/>
      <c r="L53" s="7"/>
      <c r="M53" s="7"/>
      <c r="N53" s="7"/>
      <c r="O53" s="7"/>
    </row>
    <row r="54" spans="1:15">
      <c r="A54" t="str">
        <f>協会登録!A47&amp;" "&amp;協会登録!B47&amp;協会登録!C47</f>
        <v xml:space="preserve">39 </v>
      </c>
      <c r="D54" s="7"/>
      <c r="E54" s="7"/>
      <c r="F54" s="7"/>
      <c r="G54" s="7"/>
      <c r="H54" s="7"/>
      <c r="I54" s="7"/>
      <c r="J54" s="7"/>
      <c r="K54" s="7"/>
      <c r="L54" s="7"/>
      <c r="M54" s="7"/>
      <c r="N54" s="7"/>
      <c r="O54" s="7"/>
    </row>
    <row r="55" spans="1:15">
      <c r="A55" t="str">
        <f>協会登録!A48&amp;" "&amp;協会登録!B48&amp;協会登録!C48</f>
        <v xml:space="preserve">40 </v>
      </c>
      <c r="D55" s="7"/>
      <c r="E55" s="7"/>
      <c r="F55" s="7"/>
      <c r="G55" s="7"/>
      <c r="H55" s="7"/>
      <c r="I55" s="7"/>
      <c r="J55" s="7"/>
      <c r="K55" s="7"/>
      <c r="L55" s="7"/>
      <c r="M55" s="7"/>
      <c r="N55" s="7"/>
      <c r="O55" s="7"/>
    </row>
    <row r="56" spans="1:15">
      <c r="A56" t="str">
        <f>協会登録!A49&amp;" "&amp;協会登録!B49&amp;協会登録!C49</f>
        <v xml:space="preserve">41 </v>
      </c>
    </row>
    <row r="57" spans="1:15">
      <c r="A57" t="str">
        <f>協会登録!A50&amp;" "&amp;協会登録!B50&amp;協会登録!C50</f>
        <v xml:space="preserve">42 </v>
      </c>
    </row>
    <row r="58" spans="1:15">
      <c r="A58" t="str">
        <f>協会登録!A51&amp;" "&amp;協会登録!B51&amp;協会登録!C51</f>
        <v xml:space="preserve">43 </v>
      </c>
    </row>
    <row r="59" spans="1:15">
      <c r="A59" t="str">
        <f>協会登録!A52&amp;" "&amp;協会登録!B52&amp;協会登録!C52</f>
        <v xml:space="preserve">44 </v>
      </c>
    </row>
    <row r="60" spans="1:15">
      <c r="A60" t="str">
        <f>協会登録!A53&amp;" "&amp;協会登録!B53&amp;協会登録!C53</f>
        <v xml:space="preserve">45 </v>
      </c>
    </row>
    <row r="61" spans="1:15">
      <c r="A61" t="str">
        <f>協会登録!A54&amp;" "&amp;協会登録!B54&amp;協会登録!C54</f>
        <v xml:space="preserve">46 </v>
      </c>
    </row>
    <row r="62" spans="1:15">
      <c r="A62" t="str">
        <f>協会登録!A55&amp;" "&amp;協会登録!B55&amp;協会登録!C55</f>
        <v xml:space="preserve">47 </v>
      </c>
    </row>
    <row r="63" spans="1:15">
      <c r="A63" t="str">
        <f>協会登録!A56&amp;" "&amp;協会登録!B56&amp;協会登録!C56</f>
        <v xml:space="preserve">48 </v>
      </c>
    </row>
    <row r="64" spans="1:15">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row r="123" spans="1:1">
      <c r="A123" t="str">
        <f>協会登録!A109&amp;" "&amp;協会登録!B109&amp;協会登録!C109</f>
        <v xml:space="preserve"> </v>
      </c>
    </row>
    <row r="124" spans="1:1">
      <c r="A124" t="str">
        <f>協会登録!A110&amp;" "&amp;協会登録!B110&amp;協会登録!C110</f>
        <v xml:space="preserve"> </v>
      </c>
    </row>
    <row r="125" spans="1:1">
      <c r="A125" t="str">
        <f>協会登録!A111&amp;" "&amp;協会登録!B111&amp;協会登録!C111</f>
        <v xml:space="preserve"> </v>
      </c>
    </row>
    <row r="126" spans="1:1">
      <c r="A126" t="str">
        <f>協会登録!A112&amp;" "&amp;協会登録!B112&amp;協会登録!C112</f>
        <v xml:space="preserve"> </v>
      </c>
    </row>
  </sheetData>
  <mergeCells count="13">
    <mergeCell ref="G50:I50"/>
    <mergeCell ref="F11:G11"/>
    <mergeCell ref="D3:E3"/>
    <mergeCell ref="F5:G5"/>
    <mergeCell ref="F6:H6"/>
    <mergeCell ref="F7:G7"/>
    <mergeCell ref="F8:G8"/>
    <mergeCell ref="F9:G9"/>
    <mergeCell ref="F12:G12"/>
    <mergeCell ref="F13:G13"/>
    <mergeCell ref="E15:F15"/>
    <mergeCell ref="F10:G10"/>
    <mergeCell ref="G15:H15"/>
  </mergeCells>
  <phoneticPr fontI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126"/>
  <sheetViews>
    <sheetView showZeros="0" workbookViewId="0">
      <selection activeCell="F3" sqref="F3:G3"/>
    </sheetView>
  </sheetViews>
  <sheetFormatPr defaultRowHeight="12.75"/>
  <cols>
    <col min="1" max="1" width="14" customWidth="1"/>
    <col min="2" max="2" width="8" customWidth="1"/>
    <col min="3" max="3" width="4.46484375" customWidth="1"/>
    <col min="4" max="4" width="4" customWidth="1"/>
    <col min="5" max="5" width="7.73046875" customWidth="1"/>
    <col min="6" max="6" width="8.19921875" customWidth="1"/>
    <col min="7" max="7" width="7.73046875" customWidth="1"/>
    <col min="8" max="8" width="8.46484375" customWidth="1"/>
    <col min="9" max="9" width="8" customWidth="1"/>
    <col min="10" max="10" width="8.1328125" customWidth="1"/>
    <col min="11" max="11" width="8.86328125" customWidth="1"/>
    <col min="13" max="13" width="8" customWidth="1"/>
    <col min="14" max="14" width="8.19921875" customWidth="1"/>
  </cols>
  <sheetData>
    <row r="1" spans="1:15" ht="29.25" customHeight="1">
      <c r="D1" s="10" t="s">
        <v>87</v>
      </c>
      <c r="E1" s="9"/>
      <c r="F1" s="9"/>
      <c r="G1" s="9"/>
      <c r="H1" s="9"/>
      <c r="I1" s="9"/>
      <c r="J1" s="9"/>
      <c r="K1" s="9"/>
      <c r="L1" s="9"/>
      <c r="M1" s="9"/>
      <c r="N1" s="12"/>
      <c r="O1" s="12"/>
    </row>
    <row r="2" spans="1:15" ht="7.5" customHeight="1" thickBot="1"/>
    <row r="3" spans="1:15" ht="30" customHeight="1" thickBot="1">
      <c r="D3" s="91" t="str">
        <f>協会登録!E3&amp;"子"</f>
        <v>子</v>
      </c>
      <c r="E3" s="92"/>
    </row>
    <row r="5" spans="1:15">
      <c r="E5" s="7" t="s">
        <v>0</v>
      </c>
      <c r="F5" s="87">
        <f>協会登録!B3</f>
        <v>0</v>
      </c>
      <c r="G5" s="87"/>
      <c r="H5" s="7"/>
      <c r="I5" s="7"/>
      <c r="J5" s="7"/>
      <c r="K5" s="7"/>
      <c r="L5" s="7"/>
      <c r="M5" s="7"/>
    </row>
    <row r="6" spans="1:15" ht="14.25">
      <c r="E6" s="7" t="s">
        <v>26</v>
      </c>
      <c r="F6" s="113">
        <f>協会登録!H3</f>
        <v>0</v>
      </c>
      <c r="G6" s="114"/>
      <c r="H6" s="114"/>
      <c r="I6" s="7"/>
      <c r="J6" s="11"/>
      <c r="K6" s="11"/>
      <c r="L6" s="7"/>
      <c r="M6" s="7"/>
    </row>
    <row r="7" spans="1:15">
      <c r="E7" s="7" t="s">
        <v>27</v>
      </c>
      <c r="F7" s="97">
        <f>協会登録!N3</f>
        <v>0</v>
      </c>
      <c r="G7" s="98"/>
      <c r="H7" s="7"/>
      <c r="I7" s="7"/>
      <c r="J7" s="7"/>
      <c r="K7" s="7"/>
      <c r="L7" s="7"/>
      <c r="M7" s="7"/>
    </row>
    <row r="8" spans="1:15">
      <c r="E8" s="7" t="s">
        <v>33</v>
      </c>
      <c r="F8" s="99">
        <f>協会登録!P3</f>
        <v>0</v>
      </c>
      <c r="G8" s="88"/>
      <c r="H8" s="7"/>
      <c r="I8" s="7"/>
      <c r="J8" s="7"/>
      <c r="K8" s="7"/>
      <c r="L8" s="7"/>
      <c r="M8" s="7"/>
    </row>
    <row r="9" spans="1:15">
      <c r="E9" s="18" t="s">
        <v>25</v>
      </c>
      <c r="F9" s="87"/>
      <c r="G9" s="87"/>
      <c r="H9" s="50" t="s">
        <v>84</v>
      </c>
      <c r="I9" s="7"/>
      <c r="J9" s="7"/>
      <c r="K9" s="7"/>
      <c r="L9" s="7"/>
      <c r="M9" s="7"/>
    </row>
    <row r="10" spans="1:15">
      <c r="E10" s="7" t="s">
        <v>28</v>
      </c>
      <c r="F10" s="88">
        <f>協会登録!B6</f>
        <v>0</v>
      </c>
      <c r="G10" s="88"/>
      <c r="H10" s="7" t="s">
        <v>32</v>
      </c>
      <c r="I10" s="7"/>
      <c r="J10" s="7"/>
      <c r="K10" s="7"/>
      <c r="L10" s="7"/>
      <c r="M10" s="7"/>
    </row>
    <row r="11" spans="1:15">
      <c r="E11" s="7" t="s">
        <v>29</v>
      </c>
      <c r="F11" s="87"/>
      <c r="G11" s="87"/>
      <c r="H11" s="7" t="s">
        <v>32</v>
      </c>
      <c r="I11" s="7"/>
      <c r="J11" s="7"/>
      <c r="K11" s="7"/>
      <c r="L11" s="7"/>
      <c r="M11" s="7"/>
    </row>
    <row r="12" spans="1:15">
      <c r="E12" s="8" t="s">
        <v>30</v>
      </c>
      <c r="F12" s="87"/>
      <c r="G12" s="87"/>
      <c r="H12" s="7"/>
      <c r="I12" s="7"/>
      <c r="J12" s="7"/>
      <c r="K12" s="7"/>
      <c r="L12" s="7"/>
      <c r="M12" s="7"/>
    </row>
    <row r="13" spans="1:15">
      <c r="E13" s="7" t="s">
        <v>31</v>
      </c>
      <c r="F13" s="87"/>
      <c r="G13" s="87"/>
      <c r="H13" s="7"/>
      <c r="I13" s="7"/>
      <c r="J13" s="7"/>
      <c r="K13" s="7"/>
      <c r="L13" s="7"/>
      <c r="M13" s="7"/>
    </row>
    <row r="14" spans="1:15">
      <c r="D14" s="7"/>
      <c r="E14" s="7"/>
      <c r="F14" s="7"/>
      <c r="G14" s="7"/>
      <c r="H14" s="7"/>
      <c r="I14" s="7"/>
      <c r="J14" s="7"/>
      <c r="K14" s="7"/>
      <c r="L14" s="7"/>
      <c r="M14" s="7"/>
      <c r="N14" s="7"/>
      <c r="O14" s="7"/>
    </row>
    <row r="15" spans="1:15" ht="26.25" customHeight="1" thickBot="1">
      <c r="A15" s="24" t="s">
        <v>54</v>
      </c>
      <c r="B15" s="25" t="s">
        <v>53</v>
      </c>
      <c r="D15" s="13" t="s">
        <v>34</v>
      </c>
      <c r="E15" s="95" t="s">
        <v>52</v>
      </c>
      <c r="F15" s="96"/>
      <c r="G15" s="93" t="s">
        <v>48</v>
      </c>
      <c r="H15" s="94"/>
      <c r="I15" s="28" t="s">
        <v>51</v>
      </c>
      <c r="J15" s="21" t="s">
        <v>50</v>
      </c>
      <c r="K15" s="36" t="s">
        <v>71</v>
      </c>
      <c r="L15" s="37" t="s">
        <v>73</v>
      </c>
      <c r="M15" s="16" t="s">
        <v>23</v>
      </c>
      <c r="N15" s="17" t="s">
        <v>38</v>
      </c>
      <c r="O15" s="16" t="s">
        <v>24</v>
      </c>
    </row>
    <row r="16" spans="1:15" ht="16.5" customHeight="1" thickBot="1">
      <c r="A16" t="str">
        <f>協会登録!A9&amp;" "&amp;協会登録!B9&amp;協会登録!C9</f>
        <v xml:space="preserve">1 </v>
      </c>
      <c r="B16" s="23"/>
      <c r="D16" s="13">
        <v>1</v>
      </c>
      <c r="E16" s="13" t="str">
        <f>IF(B16&gt;0,VLOOKUP($B$16,協会登録!$A$9:$AG$115,2),"")</f>
        <v/>
      </c>
      <c r="F16" s="13" t="str">
        <f>IF(B16&gt;0,VLOOKUP($B$16,協会登録!$A$9:$AG$115,3),"")</f>
        <v/>
      </c>
      <c r="G16" s="45" t="str">
        <f>IF(B16&gt;0,VLOOKUP($B$16,協会登録!$A$9:$AG$115,4),"")</f>
        <v/>
      </c>
      <c r="H16" s="47" t="str">
        <f>IF(B16&gt;0,VLOOKUP($B16,協会登録!$A$9:$AG$115,5),"")</f>
        <v/>
      </c>
      <c r="I16" s="20"/>
      <c r="J16" s="20"/>
      <c r="K16" s="13"/>
      <c r="L16" s="13"/>
      <c r="M16" s="13" t="str">
        <f>IF(B16&gt;0,VLOOKUP($B$16,協会登録!$A$9:$AG$115,9),"")</f>
        <v/>
      </c>
      <c r="N16" s="13"/>
      <c r="O16" s="13" t="str">
        <f>IF(B16&gt;0,VLOOKUP($B$16,協会登録!$A$9:$AG$115,10),"")</f>
        <v/>
      </c>
    </row>
    <row r="17" spans="1:15" ht="16.5" customHeight="1" thickBot="1">
      <c r="A17" t="str">
        <f>協会登録!A10&amp;" "&amp;協会登録!B10&amp;協会登録!C10</f>
        <v xml:space="preserve">2 </v>
      </c>
      <c r="B17" s="23"/>
      <c r="D17" s="13">
        <v>2</v>
      </c>
      <c r="E17" s="27" t="str">
        <f>IF(B17&gt;0,VLOOKUP($B$17,協会登録!$A$9:$AG$115,2),"")</f>
        <v/>
      </c>
      <c r="F17" s="13" t="str">
        <f>IF(B17&gt;0,VLOOKUP($B$17,協会登録!$A$9:$AG$115,3),"")</f>
        <v/>
      </c>
      <c r="G17" s="45" t="str">
        <f>IF(B17&gt;0,VLOOKUP($B$17,協会登録!$A$9:$AG$115,4),"")</f>
        <v/>
      </c>
      <c r="H17" s="47" t="str">
        <f>IF(B17&gt;0,VLOOKUP($B17,協会登録!$A$9:$AG$115,5),"")</f>
        <v/>
      </c>
      <c r="I17" s="20"/>
      <c r="J17" s="20"/>
      <c r="K17" s="13"/>
      <c r="L17" s="13"/>
      <c r="M17" s="13" t="str">
        <f>IF(B17&gt;0,VLOOKUP($B$17,協会登録!$A$9:$AG$115,9),"")</f>
        <v/>
      </c>
      <c r="N17" s="13"/>
      <c r="O17" s="13" t="str">
        <f>IF(B17&gt;0,VLOOKUP($B$17,協会登録!$A$9:$AG$115,10),"")</f>
        <v/>
      </c>
    </row>
    <row r="18" spans="1:15" ht="16.5" customHeight="1" thickBot="1">
      <c r="A18" t="str">
        <f>協会登録!A11&amp;" "&amp;協会登録!B11&amp;協会登録!C11</f>
        <v xml:space="preserve">3 </v>
      </c>
      <c r="B18" s="23"/>
      <c r="D18" s="13">
        <v>3</v>
      </c>
      <c r="E18" s="27" t="str">
        <f>IF(B18&gt;0,VLOOKUP($B$18,協会登録!$A$9:$AG$115,2),"")</f>
        <v/>
      </c>
      <c r="F18" s="13" t="str">
        <f>IF(B18&gt;0,VLOOKUP($B$18,協会登録!$A$9:$AG$115,3),"")</f>
        <v/>
      </c>
      <c r="G18" s="46" t="str">
        <f>IF(B18&gt;0,VLOOKUP($B$18,協会登録!$A$9:$AG$115,4),"")</f>
        <v/>
      </c>
      <c r="H18" s="47" t="str">
        <f>IF(B18&gt;0,VLOOKUP($B18,協会登録!$A$9:$AG$115,5),"")</f>
        <v/>
      </c>
      <c r="I18" s="20"/>
      <c r="J18" s="20"/>
      <c r="K18" s="13"/>
      <c r="L18" s="13"/>
      <c r="M18" s="13" t="str">
        <f>IF(B18&gt;0,VLOOKUP($B$18,協会登録!$A$9:$AG$115,9),"")</f>
        <v/>
      </c>
      <c r="N18" s="13"/>
      <c r="O18" s="13" t="str">
        <f>IF(B18&gt;0,VLOOKUP($B$18,協会登録!$A$9:$AG$115,10),"")</f>
        <v/>
      </c>
    </row>
    <row r="19" spans="1:15" ht="16.5" customHeight="1" thickBot="1">
      <c r="A19" t="str">
        <f>協会登録!A12&amp;" "&amp;協会登録!B12&amp;協会登録!C12</f>
        <v xml:space="preserve">4 </v>
      </c>
      <c r="B19" s="23"/>
      <c r="D19" s="13">
        <v>4</v>
      </c>
      <c r="E19" s="13" t="str">
        <f>IF(B19&gt;0,VLOOKUP($B$19,協会登録!$A$9:$AG$115,2),"")</f>
        <v/>
      </c>
      <c r="F19" s="13" t="str">
        <f>IF(B19&gt;0,VLOOKUP($B$19,協会登録!$A$9:$AG$115,3),"")</f>
        <v/>
      </c>
      <c r="G19" s="46" t="str">
        <f>IF(B19&gt;0,VLOOKUP($B$19,協会登録!$A$9:$AG$115,4),"")</f>
        <v/>
      </c>
      <c r="H19" s="47" t="str">
        <f>IF(B19&gt;0,VLOOKUP($B19,協会登録!$A$9:$AG$115,5),"")</f>
        <v/>
      </c>
      <c r="I19" s="20"/>
      <c r="J19" s="20"/>
      <c r="K19" s="13"/>
      <c r="L19" s="13"/>
      <c r="M19" s="13" t="str">
        <f>IF(B19&gt;0,VLOOKUP($B$19,協会登録!$A$9:$AG$115,9),"")</f>
        <v/>
      </c>
      <c r="N19" s="13"/>
      <c r="O19" s="13" t="str">
        <f>IF(B19&gt;0,VLOOKUP($B$19,協会登録!$A$9:$AG$115,10),"")</f>
        <v/>
      </c>
    </row>
    <row r="20" spans="1:15" ht="16.5" customHeight="1" thickBot="1">
      <c r="A20" t="str">
        <f>協会登録!A13&amp;" "&amp;協会登録!B13&amp;協会登録!C13</f>
        <v xml:space="preserve">5 </v>
      </c>
      <c r="B20" s="23"/>
      <c r="D20" s="13">
        <v>5</v>
      </c>
      <c r="E20" s="13" t="str">
        <f>IF(B20&gt;0,VLOOKUP($B$20,協会登録!$A$9:$AG$115,2),"")</f>
        <v/>
      </c>
      <c r="F20" s="13" t="str">
        <f>IF(B20&gt;0,VLOOKUP($B$20,協会登録!$A$9:$AG$115,3),"")</f>
        <v/>
      </c>
      <c r="G20" s="46" t="str">
        <f>IF(B20&gt;0,VLOOKUP($B$20,協会登録!$A$9:$AG$115,4),"")</f>
        <v/>
      </c>
      <c r="H20" s="47" t="str">
        <f>IF(B20&gt;0,VLOOKUP($B20,協会登録!$A$9:$AG$115,5),"")</f>
        <v/>
      </c>
      <c r="I20" s="20"/>
      <c r="J20" s="20"/>
      <c r="K20" s="13"/>
      <c r="L20" s="13"/>
      <c r="M20" s="13" t="str">
        <f>IF(B20&gt;0,VLOOKUP($B$20,協会登録!$A$9:$AG$115,9),"")</f>
        <v/>
      </c>
      <c r="N20" s="13"/>
      <c r="O20" s="13" t="str">
        <f>IF(B20&gt;0,VLOOKUP($B$20,協会登録!$A$9:$AG$115,10),"")</f>
        <v/>
      </c>
    </row>
    <row r="21" spans="1:15" ht="16.5" customHeight="1" thickBot="1">
      <c r="A21" t="str">
        <f>協会登録!A14&amp;" "&amp;協会登録!B14&amp;協会登録!C14</f>
        <v xml:space="preserve">6 </v>
      </c>
      <c r="B21" s="23"/>
      <c r="D21" s="13">
        <v>6</v>
      </c>
      <c r="E21" s="13" t="str">
        <f>IF(B21&gt;0,VLOOKUP($B$21,協会登録!$A$9:$AG$115,2),"")</f>
        <v/>
      </c>
      <c r="F21" s="13" t="str">
        <f>IF(B21&gt;0,VLOOKUP($B$21,協会登録!$A$9:$AG$115,3),"")</f>
        <v/>
      </c>
      <c r="G21" s="46" t="str">
        <f>IF(B21&gt;0,VLOOKUP($B$21,協会登録!$A$9:$AG$115,4),"")</f>
        <v/>
      </c>
      <c r="H21" s="47" t="str">
        <f>IF(B21&gt;0,VLOOKUP($B21,協会登録!$A$9:$AG$115,5),"")</f>
        <v/>
      </c>
      <c r="I21" s="20"/>
      <c r="J21" s="20"/>
      <c r="K21" s="13"/>
      <c r="L21" s="13"/>
      <c r="M21" s="13" t="str">
        <f>IF(B21&gt;0,VLOOKUP($B$21,協会登録!$A$9:$AG$115,9),"")</f>
        <v/>
      </c>
      <c r="N21" s="13"/>
      <c r="O21" s="13" t="str">
        <f>IF(B21&gt;0,VLOOKUP($B$21,協会登録!$A$9:$AG$115,10),"")</f>
        <v/>
      </c>
    </row>
    <row r="22" spans="1:15" ht="16.5" customHeight="1" thickBot="1">
      <c r="A22" t="str">
        <f>協会登録!A15&amp;" "&amp;協会登録!B15&amp;協会登録!C15</f>
        <v xml:space="preserve">7 </v>
      </c>
      <c r="B22" s="23"/>
      <c r="D22" s="13">
        <v>7</v>
      </c>
      <c r="E22" s="13" t="str">
        <f>IF(B22&gt;0,VLOOKUP($B$22,協会登録!$A$9:$AG$115,2),"")</f>
        <v/>
      </c>
      <c r="F22" s="13" t="str">
        <f>IF(B22&gt;0,VLOOKUP($B$22,協会登録!$A$9:$AG$115,3),"")</f>
        <v/>
      </c>
      <c r="G22" s="46" t="str">
        <f>IF(B22&gt;0,VLOOKUP($B$22,協会登録!$A$9:$AG$115,4),"")</f>
        <v/>
      </c>
      <c r="H22" s="47" t="str">
        <f>IF(B22&gt;0,VLOOKUP($B22,協会登録!$A$9:$AG$115,5),"")</f>
        <v/>
      </c>
      <c r="I22" s="20"/>
      <c r="J22" s="20"/>
      <c r="K22" s="13"/>
      <c r="L22" s="13"/>
      <c r="M22" s="13" t="str">
        <f>IF(B22&gt;0,VLOOKUP($B$22,協会登録!$A$9:$AG$115,9),"")</f>
        <v/>
      </c>
      <c r="N22" s="13"/>
      <c r="O22" s="13" t="str">
        <f>IF(B22&gt;0,VLOOKUP($B$22,協会登録!$A$9:$AG$115,10),"")</f>
        <v/>
      </c>
    </row>
    <row r="23" spans="1:15" ht="16.5" customHeight="1" thickBot="1">
      <c r="A23" t="str">
        <f>協会登録!A16&amp;" "&amp;協会登録!B16&amp;協会登録!C16</f>
        <v xml:space="preserve">8 </v>
      </c>
      <c r="B23" s="23"/>
      <c r="D23" s="13">
        <v>8</v>
      </c>
      <c r="E23" s="13" t="str">
        <f>IF(B23&gt;0,VLOOKUP($B$23,協会登録!$A$9:$AG$115,2),"")</f>
        <v/>
      </c>
      <c r="F23" s="13" t="str">
        <f>IF(B23&gt;0,VLOOKUP($B$23,協会登録!$A$9:$AG$115,3),"")</f>
        <v/>
      </c>
      <c r="G23" s="46" t="str">
        <f>IF(B23&gt;0,VLOOKUP($B$23,協会登録!$A$9:$AG$115,4),"")</f>
        <v/>
      </c>
      <c r="H23" s="47" t="str">
        <f>IF(B23&gt;0,VLOOKUP($B23,協会登録!$A$9:$AG$115,5),"")</f>
        <v/>
      </c>
      <c r="I23" s="20"/>
      <c r="J23" s="20"/>
      <c r="K23" s="13"/>
      <c r="L23" s="13"/>
      <c r="M23" s="13" t="str">
        <f>IF(B23&gt;0,VLOOKUP($B$23,協会登録!$A$9:$AG$115,9),"")</f>
        <v/>
      </c>
      <c r="N23" s="13"/>
      <c r="O23" s="13" t="str">
        <f>IF(B23&gt;0,VLOOKUP($B$23,協会登録!$A$9:$AG$115,10),"")</f>
        <v/>
      </c>
    </row>
    <row r="24" spans="1:15" ht="16.5" customHeight="1" thickBot="1">
      <c r="A24" t="str">
        <f>協会登録!A17&amp;" "&amp;協会登録!B17&amp;協会登録!C17</f>
        <v xml:space="preserve">9 </v>
      </c>
      <c r="B24" s="23"/>
      <c r="D24" s="13">
        <v>9</v>
      </c>
      <c r="E24" s="13" t="str">
        <f>IF(B24&gt;0,VLOOKUP($B$24,協会登録!$A$9:$AG$115,2),"")</f>
        <v/>
      </c>
      <c r="F24" s="13" t="str">
        <f>IF(B24&gt;0,VLOOKUP($B$24,協会登録!$A$9:$AG$115,3),"")</f>
        <v/>
      </c>
      <c r="G24" s="46" t="str">
        <f>IF(B24&gt;0,VLOOKUP($B$24,協会登録!$A$9:$AG$115,4),"")</f>
        <v/>
      </c>
      <c r="H24" s="47" t="str">
        <f>IF(B24&gt;0,VLOOKUP($B24,協会登録!$A$9:$AG$115,5),"")</f>
        <v/>
      </c>
      <c r="I24" s="20"/>
      <c r="J24" s="20"/>
      <c r="K24" s="13"/>
      <c r="L24" s="13"/>
      <c r="M24" s="13" t="str">
        <f>IF(B24&gt;0,VLOOKUP($B$24,協会登録!$A$9:$AG$115,9),"")</f>
        <v/>
      </c>
      <c r="N24" s="13"/>
      <c r="O24" s="13" t="str">
        <f>IF(B24&gt;0,VLOOKUP($B$24,協会登録!$A$9:$AG$115,10),"")</f>
        <v/>
      </c>
    </row>
    <row r="25" spans="1:15" ht="16.5" customHeight="1" thickBot="1">
      <c r="A25" t="str">
        <f>協会登録!A18&amp;" "&amp;協会登録!B18&amp;協会登録!C18</f>
        <v xml:space="preserve">10 </v>
      </c>
      <c r="B25" s="23"/>
      <c r="D25" s="13">
        <v>10</v>
      </c>
      <c r="E25" s="13" t="str">
        <f>IF(B25&gt;0,VLOOKUP($B$25,協会登録!$A$9:$AG$115,2),"")</f>
        <v/>
      </c>
      <c r="F25" s="13" t="str">
        <f>IF(B25&gt;0,VLOOKUP($B$25,協会登録!$A$9:$AG$115,3),"")</f>
        <v/>
      </c>
      <c r="G25" s="46" t="str">
        <f>IF(B25&gt;0,VLOOKUP($B$25,協会登録!$A$9:$AG$115,4),"")</f>
        <v/>
      </c>
      <c r="H25" s="47" t="str">
        <f>IF(B25&gt;0,VLOOKUP($B25,協会登録!$A$9:$AG$115,5),"")</f>
        <v/>
      </c>
      <c r="I25" s="20"/>
      <c r="J25" s="20"/>
      <c r="K25" s="13"/>
      <c r="L25" s="13"/>
      <c r="M25" s="13" t="str">
        <f>IF(B25&gt;0,VLOOKUP($B$25,協会登録!$A$9:$AG$115,9),"")</f>
        <v/>
      </c>
      <c r="N25" s="13"/>
      <c r="O25" s="13" t="str">
        <f>IF(B25&gt;0,VLOOKUP($B$25,協会登録!$A$9:$AG$115,10),"")</f>
        <v/>
      </c>
    </row>
    <row r="26" spans="1:15" ht="16.5" customHeight="1" thickBot="1">
      <c r="A26" t="str">
        <f>協会登録!A19&amp;" "&amp;協会登録!B19&amp;協会登録!C19</f>
        <v xml:space="preserve">11 </v>
      </c>
      <c r="B26" s="23"/>
      <c r="D26" s="13">
        <v>11</v>
      </c>
      <c r="E26" s="13" t="str">
        <f>IF(B26&gt;0,VLOOKUP($B$26,協会登録!$A$9:$AG$115,2),"")</f>
        <v/>
      </c>
      <c r="F26" s="13" t="str">
        <f>IF(B26&gt;0,VLOOKUP($B$26,協会登録!$A$9:$AG$115,3),"")</f>
        <v/>
      </c>
      <c r="G26" s="46" t="str">
        <f>IF(B26&gt;0,VLOOKUP($B$26,協会登録!$A$9:$AG$115,4),"")</f>
        <v/>
      </c>
      <c r="H26" s="47" t="str">
        <f>IF(B26&gt;0,VLOOKUP($B26,協会登録!$A$9:$AG$115,5),"")</f>
        <v/>
      </c>
      <c r="I26" s="20"/>
      <c r="J26" s="20"/>
      <c r="K26" s="13"/>
      <c r="L26" s="13"/>
      <c r="M26" s="13" t="str">
        <f>IF(B26&gt;0,VLOOKUP($B$26,協会登録!$A$9:$AG$115,9),"")</f>
        <v/>
      </c>
      <c r="N26" s="13"/>
      <c r="O26" s="13" t="str">
        <f>IF(B26&gt;0,VLOOKUP($B$26,協会登録!$A$9:$AG$115,10),"")</f>
        <v/>
      </c>
    </row>
    <row r="27" spans="1:15" ht="16.5" customHeight="1" thickBot="1">
      <c r="A27" t="str">
        <f>協会登録!A20&amp;" "&amp;協会登録!B20&amp;協会登録!C20</f>
        <v xml:space="preserve">12 </v>
      </c>
      <c r="B27" s="23"/>
      <c r="D27" s="13">
        <v>12</v>
      </c>
      <c r="E27" s="13" t="str">
        <f>IF(B27&gt;0,VLOOKUP($B$27,協会登録!$A$9:$AG$115,2),"")</f>
        <v/>
      </c>
      <c r="F27" s="13" t="str">
        <f>IF(B27&gt;0,VLOOKUP($B$27,協会登録!$A$9:$AG$115,3),"")</f>
        <v/>
      </c>
      <c r="G27" s="46" t="str">
        <f>IF(B27&gt;0,VLOOKUP($B$27,協会登録!$A$9:$AG$115,4),"")</f>
        <v/>
      </c>
      <c r="H27" s="47" t="str">
        <f>IF(B27&gt;0,VLOOKUP($B27,協会登録!$A$9:$AG$115,5),"")</f>
        <v/>
      </c>
      <c r="I27" s="20"/>
      <c r="J27" s="20"/>
      <c r="K27" s="13"/>
      <c r="L27" s="13"/>
      <c r="M27" s="13" t="str">
        <f>IF(B27&gt;0,VLOOKUP($B$27,協会登録!$A$9:$AG$115,9),"")</f>
        <v/>
      </c>
      <c r="N27" s="13"/>
      <c r="O27" s="13" t="str">
        <f>IF(B27&gt;0,VLOOKUP($B$27,協会登録!$A$9:$AG$115,10),"")</f>
        <v/>
      </c>
    </row>
    <row r="28" spans="1:15" ht="16.5" customHeight="1" thickBot="1">
      <c r="A28" t="str">
        <f>協会登録!A21&amp;" "&amp;協会登録!B21&amp;協会登録!C21</f>
        <v xml:space="preserve">13 </v>
      </c>
      <c r="B28" s="23"/>
      <c r="D28" s="13">
        <v>13</v>
      </c>
      <c r="E28" s="13" t="str">
        <f>IF(B28&gt;0,VLOOKUP($B$28,協会登録!$A$9:$AG$115,2),"")</f>
        <v/>
      </c>
      <c r="F28" s="13" t="str">
        <f>IF(B28&gt;0,VLOOKUP($B$28,協会登録!$A$9:$AG$115,3),"")</f>
        <v/>
      </c>
      <c r="G28" s="46" t="str">
        <f>IF(B28&gt;0,VLOOKUP($B$28,協会登録!$A$9:$AG$115,4),"")</f>
        <v/>
      </c>
      <c r="H28" s="47" t="str">
        <f>IF(B28&gt;0,VLOOKUP($B28,協会登録!$A$9:$AG$115,5),"")</f>
        <v/>
      </c>
      <c r="I28" s="20"/>
      <c r="J28" s="20"/>
      <c r="K28" s="13"/>
      <c r="L28" s="13"/>
      <c r="M28" s="13" t="str">
        <f>IF(B28&gt;0,VLOOKUP($B$28,協会登録!$A$9:$AG$115,9),"")</f>
        <v/>
      </c>
      <c r="N28" s="13"/>
      <c r="O28" s="13" t="str">
        <f>IF(B28&gt;0,VLOOKUP($B$28,協会登録!$A$9:$AG$115,10),"")</f>
        <v/>
      </c>
    </row>
    <row r="29" spans="1:15" ht="16.5" customHeight="1" thickBot="1">
      <c r="A29" t="str">
        <f>協会登録!A22&amp;" "&amp;協会登録!B22&amp;協会登録!C22</f>
        <v xml:space="preserve">14 </v>
      </c>
      <c r="B29" s="23"/>
      <c r="D29" s="13">
        <v>14</v>
      </c>
      <c r="E29" s="13" t="str">
        <f>IF(B29&gt;0,VLOOKUP($B$29,協会登録!$A$9:$AG$115,2),"")</f>
        <v/>
      </c>
      <c r="F29" s="13" t="str">
        <f>IF(B29&gt;0,VLOOKUP($B$29,協会登録!$A$9:$AG$115,3),"")</f>
        <v/>
      </c>
      <c r="G29" s="46" t="str">
        <f>IF(B29&gt;0,VLOOKUP($B$29,協会登録!$A$9:$AG$115,4),"")</f>
        <v/>
      </c>
      <c r="H29" s="47" t="str">
        <f>IF(B29&gt;0,VLOOKUP($B29,協会登録!$A$9:$AG$115,5),"")</f>
        <v/>
      </c>
      <c r="I29" s="20"/>
      <c r="J29" s="20"/>
      <c r="K29" s="13"/>
      <c r="L29" s="13"/>
      <c r="M29" s="13" t="str">
        <f>IF(B29&gt;0,VLOOKUP($B$29,協会登録!$A$9:$AG$115,9),"")</f>
        <v/>
      </c>
      <c r="N29" s="13"/>
      <c r="O29" s="13" t="str">
        <f>IF(B29&gt;0,VLOOKUP($B$29,協会登録!$A$9:$AG$115,10),"")</f>
        <v/>
      </c>
    </row>
    <row r="30" spans="1:15" ht="16.5" customHeight="1" thickBot="1">
      <c r="A30" t="str">
        <f>協会登録!A23&amp;" "&amp;協会登録!B23&amp;協会登録!C23</f>
        <v xml:space="preserve">15 </v>
      </c>
      <c r="B30" s="23"/>
      <c r="D30" s="13">
        <v>15</v>
      </c>
      <c r="E30" s="13" t="str">
        <f>IF(B30&gt;0,VLOOKUP($B$30,協会登録!$A$9:$AG$115,2),"")</f>
        <v/>
      </c>
      <c r="F30" s="13" t="str">
        <f>IF(B30&gt;0,VLOOKUP($B$30,協会登録!$A$9:$AG$115,3),"")</f>
        <v/>
      </c>
      <c r="G30" s="46" t="str">
        <f>IF(B30&gt;0,VLOOKUP($B$30,協会登録!$A$9:$AG$115,4),"")</f>
        <v/>
      </c>
      <c r="H30" s="47" t="str">
        <f>IF(B30&gt;0,VLOOKUP($B30,協会登録!$A$9:$AG$115,5),"")</f>
        <v/>
      </c>
      <c r="I30" s="20"/>
      <c r="J30" s="20"/>
      <c r="K30" s="13"/>
      <c r="L30" s="13"/>
      <c r="M30" s="13" t="str">
        <f>IF(B30&gt;0,VLOOKUP($B$30,協会登録!$A$9:$AG$115,9),"")</f>
        <v/>
      </c>
      <c r="N30" s="13"/>
      <c r="O30" s="13" t="str">
        <f>IF(B30&gt;0,VLOOKUP($B$30,協会登録!$A$9:$AG$115,10),"")</f>
        <v/>
      </c>
    </row>
    <row r="31" spans="1:15" ht="16.5" customHeight="1" thickBot="1">
      <c r="A31" t="str">
        <f>協会登録!A24&amp;" "&amp;協会登録!B24&amp;協会登録!C24</f>
        <v xml:space="preserve">16 </v>
      </c>
      <c r="B31" s="23"/>
      <c r="D31" s="13">
        <v>16</v>
      </c>
      <c r="E31" s="13" t="str">
        <f>IF(B31&gt;0,VLOOKUP($B$30,協会登録!$A$9:$AG$115,2),"")</f>
        <v/>
      </c>
      <c r="F31" s="13" t="str">
        <f>IF(B31&gt;0,VLOOKUP($B$30,協会登録!$A$9:$AG$115,3),"")</f>
        <v/>
      </c>
      <c r="G31" s="46" t="str">
        <f>IF(B31&gt;0,VLOOKUP($B$30,協会登録!$A$9:$AG$115,4),"")</f>
        <v/>
      </c>
      <c r="H31" s="47" t="str">
        <f>IF(B31&gt;0,VLOOKUP($B31,協会登録!$A$9:$AG$115,5),"")</f>
        <v/>
      </c>
      <c r="I31" s="20"/>
      <c r="J31" s="20"/>
      <c r="K31" s="13"/>
      <c r="L31" s="13"/>
      <c r="M31" s="13" t="str">
        <f>IF(B31&gt;0,VLOOKUP($B$30,協会登録!$A$9:$AG$115,9),"")</f>
        <v/>
      </c>
      <c r="N31" s="13"/>
      <c r="O31" s="13" t="str">
        <f>IF(B31&gt;0,VLOOKUP($B$30,協会登録!$A$9:$AG$115,10),"")</f>
        <v/>
      </c>
    </row>
    <row r="32" spans="1:15" ht="16.5" customHeight="1" thickBot="1">
      <c r="A32" t="str">
        <f>協会登録!A25&amp;" "&amp;協会登録!B25&amp;協会登録!C25</f>
        <v xml:space="preserve">17 </v>
      </c>
      <c r="B32" s="23"/>
      <c r="D32" s="13">
        <v>17</v>
      </c>
      <c r="E32" s="13" t="str">
        <f>IF(B32&gt;0,VLOOKUP($B$30,協会登録!$A$9:$AG$115,2),"")</f>
        <v/>
      </c>
      <c r="F32" s="13" t="str">
        <f>IF(B32&gt;0,VLOOKUP($B$30,協会登録!$A$9:$AG$115,3),"")</f>
        <v/>
      </c>
      <c r="G32" s="46" t="str">
        <f>IF(B32&gt;0,VLOOKUP($B$30,協会登録!$A$9:$AG$115,4),"")</f>
        <v/>
      </c>
      <c r="H32" s="47" t="str">
        <f>IF(B32&gt;0,VLOOKUP($B32,協会登録!$A$9:$AG$115,5),"")</f>
        <v/>
      </c>
      <c r="I32" s="20"/>
      <c r="J32" s="20"/>
      <c r="K32" s="13"/>
      <c r="L32" s="13"/>
      <c r="M32" s="13" t="str">
        <f>IF(B32&gt;0,VLOOKUP($B$30,協会登録!$A$9:$AG$115,9),"")</f>
        <v/>
      </c>
      <c r="N32" s="13"/>
      <c r="O32" s="13" t="str">
        <f>IF(B32&gt;0,VLOOKUP($B$30,協会登録!$A$9:$AG$115,10),"")</f>
        <v/>
      </c>
    </row>
    <row r="33" spans="1:15" ht="16.5" customHeight="1" thickBot="1">
      <c r="A33" t="str">
        <f>協会登録!A26&amp;" "&amp;協会登録!B26&amp;協会登録!C26</f>
        <v xml:space="preserve">18 </v>
      </c>
      <c r="B33" s="23"/>
      <c r="D33" s="13">
        <v>18</v>
      </c>
      <c r="E33" s="13" t="str">
        <f>IF(B33&gt;0,VLOOKUP($B$30,協会登録!$A$9:$AG$115,2),"")</f>
        <v/>
      </c>
      <c r="F33" s="13" t="str">
        <f>IF(B33&gt;0,VLOOKUP($B$30,協会登録!$A$9:$AG$115,3),"")</f>
        <v/>
      </c>
      <c r="G33" s="46" t="str">
        <f>IF(B33&gt;0,VLOOKUP($B$30,協会登録!$A$9:$AG$115,4),"")</f>
        <v/>
      </c>
      <c r="H33" s="47" t="str">
        <f>IF(B33&gt;0,VLOOKUP($B33,協会登録!$A$9:$AG$115,5),"")</f>
        <v/>
      </c>
      <c r="I33" s="20"/>
      <c r="J33" s="20"/>
      <c r="K33" s="13"/>
      <c r="L33" s="13"/>
      <c r="M33" s="13" t="str">
        <f>IF(B33&gt;0,VLOOKUP($B$30,協会登録!$A$9:$AG$115,9),"")</f>
        <v/>
      </c>
      <c r="N33" s="13"/>
      <c r="O33" s="13" t="str">
        <f>IF(B33&gt;0,VLOOKUP($B$30,協会登録!$A$9:$AG$115,10),"")</f>
        <v/>
      </c>
    </row>
    <row r="34" spans="1:15" ht="16.5" customHeight="1" thickBot="1">
      <c r="A34" t="str">
        <f>協会登録!A27&amp;" "&amp;協会登録!B27&amp;協会登録!C27</f>
        <v xml:space="preserve">19 </v>
      </c>
      <c r="B34" s="23"/>
      <c r="D34" s="13">
        <v>19</v>
      </c>
      <c r="E34" s="13" t="str">
        <f>IF(B34&gt;0,VLOOKUP($B$30,協会登録!$A$9:$AG$115,2),"")</f>
        <v/>
      </c>
      <c r="F34" s="13" t="str">
        <f>IF(B34&gt;0,VLOOKUP($B$30,協会登録!$A$9:$AG$115,3),"")</f>
        <v/>
      </c>
      <c r="G34" s="46" t="str">
        <f>IF(B34&gt;0,VLOOKUP($B$30,協会登録!$A$9:$AG$115,4),"")</f>
        <v/>
      </c>
      <c r="H34" s="47" t="str">
        <f>IF(B34&gt;0,VLOOKUP($B34,協会登録!$A$9:$AG$115,5),"")</f>
        <v/>
      </c>
      <c r="I34" s="20"/>
      <c r="J34" s="20"/>
      <c r="K34" s="13"/>
      <c r="L34" s="13"/>
      <c r="M34" s="13" t="str">
        <f>IF(B34&gt;0,VLOOKUP($B$30,協会登録!$A$9:$AG$115,9),"")</f>
        <v/>
      </c>
      <c r="N34" s="13"/>
      <c r="O34" s="13" t="str">
        <f>IF(B34&gt;0,VLOOKUP($B$30,協会登録!$A$9:$AG$115,10),"")</f>
        <v/>
      </c>
    </row>
    <row r="35" spans="1:15" ht="16.5" customHeight="1" thickBot="1">
      <c r="A35" t="str">
        <f>協会登録!A28&amp;" "&amp;協会登録!B28&amp;協会登録!C28</f>
        <v xml:space="preserve">20 </v>
      </c>
      <c r="B35" s="23"/>
      <c r="D35" s="13">
        <v>20</v>
      </c>
      <c r="E35" s="13" t="str">
        <f>IF(B35&gt;0,VLOOKUP($B$30,協会登録!$A$9:$AG$115,2),"")</f>
        <v/>
      </c>
      <c r="F35" s="13" t="str">
        <f>IF(B35&gt;0,VLOOKUP($B$30,協会登録!$A$9:$AG$115,3),"")</f>
        <v/>
      </c>
      <c r="G35" s="46" t="str">
        <f>IF(B35&gt;0,VLOOKUP($B$30,協会登録!$A$9:$AG$115,4),"")</f>
        <v/>
      </c>
      <c r="H35" s="47" t="str">
        <f>IF(B35&gt;0,VLOOKUP($B35,協会登録!$A$9:$AG$115,5),"")</f>
        <v/>
      </c>
      <c r="I35" s="20"/>
      <c r="J35" s="20"/>
      <c r="K35" s="13"/>
      <c r="L35" s="13"/>
      <c r="M35" s="13" t="str">
        <f>IF(B35&gt;0,VLOOKUP($B$30,協会登録!$A$9:$AG$115,9),"")</f>
        <v/>
      </c>
      <c r="N35" s="13"/>
      <c r="O35" s="13" t="str">
        <f>IF(B35&gt;0,VLOOKUP($B$30,協会登録!$A$9:$AG$115,10),"")</f>
        <v/>
      </c>
    </row>
    <row r="36" spans="1:15" ht="16.5" customHeight="1" thickBot="1">
      <c r="A36" t="str">
        <f>協会登録!A29&amp;" "&amp;協会登録!B29&amp;協会登録!C29</f>
        <v xml:space="preserve">21 </v>
      </c>
      <c r="B36" s="23"/>
      <c r="D36" s="13">
        <v>21</v>
      </c>
      <c r="E36" s="13" t="str">
        <f>IF(B36&gt;0,VLOOKUP($B$30,協会登録!$A$9:$AG$115,2),"")</f>
        <v/>
      </c>
      <c r="F36" s="13" t="str">
        <f>IF(B36&gt;0,VLOOKUP($B$30,協会登録!$A$9:$AG$115,3),"")</f>
        <v/>
      </c>
      <c r="G36" s="46" t="str">
        <f>IF(B36&gt;0,VLOOKUP($B$30,協会登録!$A$9:$AG$115,4),"")</f>
        <v/>
      </c>
      <c r="H36" s="47" t="str">
        <f>IF(B36&gt;0,VLOOKUP($B36,協会登録!$A$9:$AG$115,5),"")</f>
        <v/>
      </c>
      <c r="I36" s="20"/>
      <c r="J36" s="20"/>
      <c r="K36" s="13"/>
      <c r="L36" s="13"/>
      <c r="M36" s="13" t="str">
        <f>IF(B36&gt;0,VLOOKUP($B$30,協会登録!$A$9:$AG$115,9),"")</f>
        <v/>
      </c>
      <c r="N36" s="13"/>
      <c r="O36" s="13" t="str">
        <f>IF(B36&gt;0,VLOOKUP($B$30,協会登録!$A$9:$AG$115,10),"")</f>
        <v/>
      </c>
    </row>
    <row r="37" spans="1:15" ht="16.5" customHeight="1" thickBot="1">
      <c r="A37" t="str">
        <f>協会登録!A30&amp;" "&amp;協会登録!B30&amp;協会登録!C30</f>
        <v xml:space="preserve">22 </v>
      </c>
      <c r="B37" s="23"/>
      <c r="D37" s="13">
        <v>22</v>
      </c>
      <c r="E37" s="13" t="str">
        <f>IF(B37&gt;0,VLOOKUP($B$30,協会登録!$A$9:$AG$115,2),"")</f>
        <v/>
      </c>
      <c r="F37" s="13" t="str">
        <f>IF(B37&gt;0,VLOOKUP($B$30,協会登録!$A$9:$AG$115,3),"")</f>
        <v/>
      </c>
      <c r="G37" s="46" t="str">
        <f>IF(B37&gt;0,VLOOKUP($B$30,協会登録!$A$9:$AG$115,4),"")</f>
        <v/>
      </c>
      <c r="H37" s="47" t="str">
        <f>IF(B37&gt;0,VLOOKUP($B37,協会登録!$A$9:$AG$115,5),"")</f>
        <v/>
      </c>
      <c r="I37" s="20"/>
      <c r="J37" s="20"/>
      <c r="K37" s="13"/>
      <c r="L37" s="13"/>
      <c r="M37" s="13" t="str">
        <f>IF(B37&gt;0,VLOOKUP($B$30,協会登録!$A$9:$AG$115,9),"")</f>
        <v/>
      </c>
      <c r="N37" s="13"/>
      <c r="O37" s="13" t="str">
        <f>IF(B37&gt;0,VLOOKUP($B$30,協会登録!$A$9:$AG$115,10),"")</f>
        <v/>
      </c>
    </row>
    <row r="38" spans="1:15" ht="16.5" customHeight="1" thickBot="1">
      <c r="A38" t="str">
        <f>協会登録!A31&amp;" "&amp;協会登録!B31&amp;協会登録!C31</f>
        <v xml:space="preserve">23 </v>
      </c>
      <c r="B38" s="23"/>
      <c r="D38" s="13">
        <v>23</v>
      </c>
      <c r="E38" s="13" t="str">
        <f>IF(B38&gt;0,VLOOKUP($B$30,協会登録!$A$9:$AG$115,2),"")</f>
        <v/>
      </c>
      <c r="F38" s="13" t="str">
        <f>IF(B38&gt;0,VLOOKUP($B$30,協会登録!$A$9:$AG$115,3),"")</f>
        <v/>
      </c>
      <c r="G38" s="46" t="str">
        <f>IF(B38&gt;0,VLOOKUP($B$30,協会登録!$A$9:$AG$115,4),"")</f>
        <v/>
      </c>
      <c r="H38" s="47" t="str">
        <f>IF(B38&gt;0,VLOOKUP($B38,協会登録!$A$9:$AG$115,5),"")</f>
        <v/>
      </c>
      <c r="I38" s="20"/>
      <c r="J38" s="20"/>
      <c r="K38" s="13"/>
      <c r="L38" s="13"/>
      <c r="M38" s="13" t="str">
        <f>IF(B38&gt;0,VLOOKUP($B$30,協会登録!$A$9:$AG$115,9),"")</f>
        <v/>
      </c>
      <c r="N38" s="13"/>
      <c r="O38" s="13" t="str">
        <f>IF(B38&gt;0,VLOOKUP($B$30,協会登録!$A$9:$AG$115,10),"")</f>
        <v/>
      </c>
    </row>
    <row r="39" spans="1:15" ht="16.5" customHeight="1" thickBot="1">
      <c r="A39" t="str">
        <f>協会登録!A32&amp;" "&amp;協会登録!B32&amp;協会登録!C32</f>
        <v xml:space="preserve">24 </v>
      </c>
      <c r="B39" s="23"/>
      <c r="D39" s="13">
        <v>24</v>
      </c>
      <c r="E39" s="13" t="str">
        <f>IF(B39&gt;0,VLOOKUP($B$30,協会登録!$A$9:$AG$115,2),"")</f>
        <v/>
      </c>
      <c r="F39" s="13" t="str">
        <f>IF(B39&gt;0,VLOOKUP($B$30,協会登録!$A$9:$AG$115,3),"")</f>
        <v/>
      </c>
      <c r="G39" s="46" t="str">
        <f>IF(B39&gt;0,VLOOKUP($B$30,協会登録!$A$9:$AG$115,4),"")</f>
        <v/>
      </c>
      <c r="H39" s="47" t="str">
        <f>IF(B39&gt;0,VLOOKUP($B39,協会登録!$A$9:$AG$115,5),"")</f>
        <v/>
      </c>
      <c r="I39" s="20"/>
      <c r="J39" s="20"/>
      <c r="K39" s="13"/>
      <c r="L39" s="13"/>
      <c r="M39" s="13" t="str">
        <f>IF(B39&gt;0,VLOOKUP($B$30,協会登録!$A$9:$AG$115,9),"")</f>
        <v/>
      </c>
      <c r="N39" s="13"/>
      <c r="O39" s="13" t="str">
        <f>IF(B39&gt;0,VLOOKUP($B$30,協会登録!$A$9:$AG$115,10),"")</f>
        <v/>
      </c>
    </row>
    <row r="40" spans="1:15">
      <c r="A40" t="str">
        <f>協会登録!A33&amp;" "&amp;協会登録!B33&amp;協会登録!C33</f>
        <v xml:space="preserve">25 </v>
      </c>
      <c r="D40" s="7"/>
      <c r="E40" s="7"/>
      <c r="F40" s="7"/>
      <c r="G40" s="7"/>
      <c r="H40" s="7"/>
      <c r="I40" s="7"/>
      <c r="J40" s="7"/>
      <c r="K40" s="7"/>
      <c r="L40" s="7"/>
      <c r="M40" s="7"/>
      <c r="N40" s="7"/>
      <c r="O40" s="7"/>
    </row>
    <row r="41" spans="1:15">
      <c r="A41" t="str">
        <f>協会登録!A34&amp;" "&amp;協会登録!B34&amp;協会登録!C34</f>
        <v xml:space="preserve">26 </v>
      </c>
      <c r="D41" s="7"/>
      <c r="E41" s="7" t="s">
        <v>39</v>
      </c>
      <c r="F41" s="7"/>
      <c r="G41" s="7"/>
      <c r="H41" s="7" t="s">
        <v>47</v>
      </c>
      <c r="I41" s="7"/>
      <c r="J41" s="7"/>
      <c r="K41" s="7"/>
      <c r="L41" s="7"/>
      <c r="M41" s="7"/>
      <c r="N41" s="7"/>
      <c r="O41" s="7"/>
    </row>
    <row r="42" spans="1:15" ht="6.75" customHeight="1">
      <c r="A42" t="str">
        <f>協会登録!A35&amp;" "&amp;協会登録!B35&amp;協会登録!C35</f>
        <v xml:space="preserve">27 </v>
      </c>
      <c r="D42" s="7"/>
      <c r="E42" s="7"/>
      <c r="F42" s="7"/>
      <c r="G42" s="7"/>
      <c r="H42" s="7"/>
      <c r="I42" s="7"/>
      <c r="J42" s="7"/>
      <c r="K42" s="7"/>
      <c r="L42" s="7"/>
      <c r="M42" s="7"/>
      <c r="N42" s="7"/>
      <c r="O42" s="7"/>
    </row>
    <row r="43" spans="1:15">
      <c r="A43" t="str">
        <f>協会登録!A36&amp;" "&amp;協会登録!B36&amp;協会登録!C36</f>
        <v xml:space="preserve">28 </v>
      </c>
      <c r="D43" s="7"/>
      <c r="E43" s="7" t="s">
        <v>40</v>
      </c>
      <c r="F43" s="7"/>
      <c r="G43" s="7"/>
      <c r="H43" s="7"/>
      <c r="I43" s="7"/>
      <c r="J43" s="7"/>
      <c r="K43" s="7"/>
      <c r="L43" s="7"/>
      <c r="M43" s="7"/>
      <c r="N43" s="7"/>
      <c r="O43" s="7"/>
    </row>
    <row r="44" spans="1:15">
      <c r="A44" t="str">
        <f>協会登録!A37&amp;" "&amp;協会登録!B37&amp;協会登録!C37</f>
        <v xml:space="preserve">29 </v>
      </c>
      <c r="D44" s="7"/>
      <c r="E44" s="7"/>
      <c r="F44" s="7"/>
      <c r="G44" s="7"/>
      <c r="H44" s="7" t="s">
        <v>41</v>
      </c>
      <c r="I44" s="7"/>
      <c r="J44" s="7"/>
      <c r="K44" s="7"/>
      <c r="L44" s="7"/>
      <c r="M44" s="7"/>
      <c r="N44" s="7"/>
      <c r="O44" s="7"/>
    </row>
    <row r="45" spans="1:15">
      <c r="A45" t="str">
        <f>協会登録!A38&amp;" "&amp;協会登録!B38&amp;協会登録!C38</f>
        <v xml:space="preserve">30 </v>
      </c>
      <c r="D45" s="7"/>
      <c r="E45" s="7"/>
      <c r="F45" s="7"/>
      <c r="G45" s="7"/>
      <c r="H45" s="7"/>
      <c r="I45" s="7"/>
      <c r="J45" s="7"/>
      <c r="K45" s="7"/>
      <c r="L45" s="7"/>
      <c r="M45" s="7"/>
      <c r="N45" s="7"/>
      <c r="O45" s="7"/>
    </row>
    <row r="46" spans="1:15">
      <c r="A46" t="str">
        <f>協会登録!A39&amp;" "&amp;協会登録!B39&amp;協会登録!C39</f>
        <v xml:space="preserve">31 </v>
      </c>
      <c r="D46" s="7"/>
      <c r="E46" s="7" t="s">
        <v>42</v>
      </c>
      <c r="F46" s="7"/>
      <c r="G46" s="7"/>
      <c r="H46" s="7"/>
      <c r="I46" s="7"/>
      <c r="J46" s="7"/>
      <c r="K46" s="7"/>
      <c r="L46" s="7"/>
      <c r="M46" s="7"/>
      <c r="N46" s="7"/>
      <c r="O46" s="7"/>
    </row>
    <row r="47" spans="1:15">
      <c r="A47" t="str">
        <f>協会登録!A40&amp;" "&amp;協会登録!B40&amp;協会登録!C40</f>
        <v xml:space="preserve">32 </v>
      </c>
      <c r="D47" s="7"/>
      <c r="E47" s="7"/>
      <c r="F47" s="7"/>
      <c r="G47" s="7"/>
      <c r="H47" s="7"/>
      <c r="I47" s="7"/>
      <c r="J47" s="7"/>
      <c r="K47" s="7"/>
      <c r="L47" s="7"/>
      <c r="M47" s="7"/>
      <c r="N47" s="7"/>
      <c r="O47" s="7"/>
    </row>
    <row r="48" spans="1:15">
      <c r="A48" t="str">
        <f>協会登録!A41&amp;" "&amp;協会登録!B41&amp;協会登録!C41</f>
        <v xml:space="preserve">33 </v>
      </c>
      <c r="D48" s="7"/>
      <c r="E48" s="7"/>
      <c r="F48" s="7" t="s">
        <v>74</v>
      </c>
      <c r="G48" s="7" t="s">
        <v>43</v>
      </c>
      <c r="H48" s="7" t="s">
        <v>44</v>
      </c>
      <c r="I48" s="7" t="s">
        <v>45</v>
      </c>
      <c r="J48" s="7"/>
      <c r="K48" s="7"/>
      <c r="L48" s="7"/>
      <c r="M48" s="7"/>
      <c r="N48" s="7"/>
      <c r="O48" s="7"/>
    </row>
    <row r="49" spans="1:15">
      <c r="A49" t="str">
        <f>協会登録!A42&amp;" "&amp;協会登録!B42&amp;協会登録!C42</f>
        <v xml:space="preserve">34 </v>
      </c>
      <c r="D49" s="7"/>
      <c r="E49" s="7"/>
      <c r="F49" s="7"/>
      <c r="G49" s="7"/>
      <c r="H49" s="7"/>
      <c r="I49" s="7"/>
      <c r="J49" s="7"/>
      <c r="K49" s="7"/>
      <c r="L49" s="7"/>
      <c r="M49" s="7"/>
      <c r="N49" s="7"/>
      <c r="O49" s="7"/>
    </row>
    <row r="50" spans="1:15" ht="14.25">
      <c r="A50" t="str">
        <f>協会登録!A43&amp;" "&amp;協会登録!B43&amp;協会登録!C43</f>
        <v xml:space="preserve">35 </v>
      </c>
      <c r="D50" s="7"/>
      <c r="E50" s="7"/>
      <c r="F50" s="26" t="s">
        <v>57</v>
      </c>
      <c r="G50" s="89">
        <f>協会登録!R3</f>
        <v>0</v>
      </c>
      <c r="H50" s="90"/>
      <c r="I50" s="90"/>
      <c r="J50" s="26" t="s">
        <v>58</v>
      </c>
      <c r="K50" s="26"/>
      <c r="L50" s="26"/>
      <c r="M50" s="7"/>
      <c r="N50" s="7"/>
      <c r="O50" s="7"/>
    </row>
    <row r="51" spans="1:15">
      <c r="A51" t="str">
        <f>協会登録!A44&amp;" "&amp;協会登録!B44&amp;協会登録!C44</f>
        <v xml:space="preserve">36 </v>
      </c>
      <c r="D51" s="7"/>
      <c r="E51" s="7"/>
      <c r="F51" s="7"/>
      <c r="G51" s="7"/>
      <c r="H51" s="7"/>
      <c r="I51" s="7"/>
      <c r="J51" s="7"/>
      <c r="K51" s="7"/>
      <c r="L51" s="7"/>
      <c r="M51" s="7"/>
      <c r="N51" s="7"/>
      <c r="O51" s="7"/>
    </row>
    <row r="52" spans="1:15">
      <c r="A52" t="str">
        <f>協会登録!A45&amp;" "&amp;協会登録!B45&amp;協会登録!C45</f>
        <v xml:space="preserve">37 </v>
      </c>
      <c r="D52" s="7"/>
      <c r="E52" s="7"/>
      <c r="F52" s="7"/>
      <c r="G52" s="7"/>
      <c r="H52" s="7"/>
      <c r="I52" s="7"/>
      <c r="J52" s="7"/>
      <c r="K52" s="7"/>
      <c r="L52" s="7"/>
      <c r="M52" s="7"/>
      <c r="N52" s="7"/>
      <c r="O52" s="7"/>
    </row>
    <row r="53" spans="1:15">
      <c r="A53" t="str">
        <f>協会登録!A46&amp;" "&amp;協会登録!B46&amp;協会登録!C46</f>
        <v xml:space="preserve">38 </v>
      </c>
      <c r="D53" s="7"/>
      <c r="E53" s="7" t="s">
        <v>46</v>
      </c>
      <c r="F53" s="7"/>
      <c r="G53" s="7"/>
      <c r="H53" s="7"/>
      <c r="I53" s="7"/>
      <c r="J53" s="7"/>
      <c r="K53" s="7"/>
      <c r="L53" s="7"/>
      <c r="M53" s="7"/>
      <c r="N53" s="7"/>
      <c r="O53" s="7"/>
    </row>
    <row r="54" spans="1:15">
      <c r="A54" t="str">
        <f>協会登録!A47&amp;" "&amp;協会登録!B47&amp;協会登録!C47</f>
        <v xml:space="preserve">39 </v>
      </c>
      <c r="D54" s="7"/>
      <c r="E54" s="7"/>
      <c r="F54" s="7"/>
      <c r="G54" s="7"/>
      <c r="H54" s="7"/>
      <c r="I54" s="7"/>
      <c r="J54" s="7"/>
      <c r="K54" s="7"/>
      <c r="L54" s="7"/>
      <c r="M54" s="7"/>
      <c r="N54" s="7"/>
      <c r="O54" s="7"/>
    </row>
    <row r="55" spans="1:15">
      <c r="A55" t="str">
        <f>協会登録!A48&amp;" "&amp;協会登録!B48&amp;協会登録!C48</f>
        <v xml:space="preserve">40 </v>
      </c>
      <c r="D55" s="7"/>
      <c r="E55" s="7"/>
      <c r="F55" s="7"/>
      <c r="G55" s="7"/>
      <c r="H55" s="7"/>
      <c r="I55" s="7"/>
      <c r="J55" s="7"/>
      <c r="K55" s="7"/>
      <c r="L55" s="7"/>
      <c r="M55" s="7"/>
      <c r="N55" s="7"/>
      <c r="O55" s="7"/>
    </row>
    <row r="56" spans="1:15">
      <c r="A56" t="str">
        <f>協会登録!A49&amp;" "&amp;協会登録!B49&amp;協会登録!C49</f>
        <v xml:space="preserve">41 </v>
      </c>
    </row>
    <row r="57" spans="1:15">
      <c r="A57" t="str">
        <f>協会登録!A50&amp;" "&amp;協会登録!B50&amp;協会登録!C50</f>
        <v xml:space="preserve">42 </v>
      </c>
    </row>
    <row r="58" spans="1:15">
      <c r="A58" t="str">
        <f>協会登録!A51&amp;" "&amp;協会登録!B51&amp;協会登録!C51</f>
        <v xml:space="preserve">43 </v>
      </c>
    </row>
    <row r="59" spans="1:15">
      <c r="A59" t="str">
        <f>協会登録!A52&amp;" "&amp;協会登録!B52&amp;協会登録!C52</f>
        <v xml:space="preserve">44 </v>
      </c>
    </row>
    <row r="60" spans="1:15">
      <c r="A60" t="str">
        <f>協会登録!A53&amp;" "&amp;協会登録!B53&amp;協会登録!C53</f>
        <v xml:space="preserve">45 </v>
      </c>
    </row>
    <row r="61" spans="1:15">
      <c r="A61" t="str">
        <f>協会登録!A54&amp;" "&amp;協会登録!B54&amp;協会登録!C54</f>
        <v xml:space="preserve">46 </v>
      </c>
    </row>
    <row r="62" spans="1:15">
      <c r="A62" t="str">
        <f>協会登録!A55&amp;" "&amp;協会登録!B55&amp;協会登録!C55</f>
        <v xml:space="preserve">47 </v>
      </c>
    </row>
    <row r="63" spans="1:15">
      <c r="A63" t="str">
        <f>協会登録!A56&amp;" "&amp;協会登録!B56&amp;協会登録!C56</f>
        <v xml:space="preserve">48 </v>
      </c>
    </row>
    <row r="64" spans="1:15">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row r="123" spans="1:1">
      <c r="A123" t="str">
        <f>協会登録!A109&amp;" "&amp;協会登録!B109&amp;協会登録!C109</f>
        <v xml:space="preserve"> </v>
      </c>
    </row>
    <row r="124" spans="1:1">
      <c r="A124" t="str">
        <f>協会登録!A110&amp;" "&amp;協会登録!B110&amp;協会登録!C110</f>
        <v xml:space="preserve"> </v>
      </c>
    </row>
    <row r="125" spans="1:1">
      <c r="A125" t="str">
        <f>協会登録!A111&amp;" "&amp;協会登録!B111&amp;協会登録!C111</f>
        <v xml:space="preserve"> </v>
      </c>
    </row>
    <row r="126" spans="1:1">
      <c r="A126" t="str">
        <f>協会登録!A112&amp;" "&amp;協会登録!B112&amp;協会登録!C112</f>
        <v xml:space="preserve"> </v>
      </c>
    </row>
  </sheetData>
  <mergeCells count="13">
    <mergeCell ref="G50:I50"/>
    <mergeCell ref="F11:G11"/>
    <mergeCell ref="D3:E3"/>
    <mergeCell ref="F5:G5"/>
    <mergeCell ref="F6:H6"/>
    <mergeCell ref="F7:G7"/>
    <mergeCell ref="F8:G8"/>
    <mergeCell ref="F9:G9"/>
    <mergeCell ref="F12:G12"/>
    <mergeCell ref="F13:G13"/>
    <mergeCell ref="E15:F15"/>
    <mergeCell ref="F10:G10"/>
    <mergeCell ref="G15:H15"/>
  </mergeCells>
  <phoneticPr fontId="1"/>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N127"/>
  <sheetViews>
    <sheetView showZeros="0" workbookViewId="0">
      <selection activeCell="F3" sqref="F3:G3"/>
    </sheetView>
  </sheetViews>
  <sheetFormatPr defaultRowHeight="12.75"/>
  <cols>
    <col min="1" max="1" width="14" customWidth="1"/>
    <col min="2" max="2" width="8" customWidth="1"/>
    <col min="4" max="4" width="4" customWidth="1"/>
    <col min="5" max="5" width="7.73046875" customWidth="1"/>
    <col min="6" max="6" width="8.19921875" customWidth="1"/>
    <col min="7" max="7" width="7.73046875" customWidth="1"/>
    <col min="8" max="8" width="8.46484375" customWidth="1"/>
    <col min="9" max="9" width="8" customWidth="1"/>
    <col min="10" max="10" width="8.1328125" customWidth="1"/>
    <col min="12" max="12" width="8" customWidth="1"/>
    <col min="13" max="13" width="8.19921875" customWidth="1"/>
  </cols>
  <sheetData>
    <row r="1" spans="1:14" ht="29.25" customHeight="1">
      <c r="D1" s="10" t="s">
        <v>88</v>
      </c>
      <c r="E1" s="9"/>
      <c r="F1" s="9"/>
      <c r="G1" s="9"/>
      <c r="H1" s="9"/>
      <c r="I1" s="9"/>
      <c r="J1" s="9"/>
      <c r="K1" s="9"/>
      <c r="L1" s="9"/>
      <c r="M1" s="12"/>
      <c r="N1" s="12"/>
    </row>
    <row r="2" spans="1:14" ht="7.5" customHeight="1" thickBot="1"/>
    <row r="3" spans="1:14" ht="30" customHeight="1" thickBot="1">
      <c r="D3" s="91" t="str">
        <f>協会登録!E3&amp;"子"</f>
        <v>子</v>
      </c>
      <c r="E3" s="92"/>
    </row>
    <row r="5" spans="1:14">
      <c r="E5" s="7" t="s">
        <v>0</v>
      </c>
      <c r="F5" s="87">
        <f>協会登録!B3</f>
        <v>0</v>
      </c>
      <c r="G5" s="87"/>
      <c r="H5" s="7"/>
      <c r="I5" s="7"/>
      <c r="J5" s="7"/>
      <c r="K5" s="7"/>
      <c r="L5" s="7"/>
    </row>
    <row r="6" spans="1:14" ht="14.25">
      <c r="E6" s="7" t="s">
        <v>26</v>
      </c>
      <c r="F6" s="113">
        <f>協会登録!H3</f>
        <v>0</v>
      </c>
      <c r="G6" s="114"/>
      <c r="H6" s="114"/>
      <c r="I6" s="7"/>
      <c r="J6" s="11"/>
      <c r="K6" s="7"/>
      <c r="L6" s="7"/>
    </row>
    <row r="7" spans="1:14">
      <c r="E7" s="7" t="s">
        <v>27</v>
      </c>
      <c r="F7" s="97">
        <f>協会登録!N3</f>
        <v>0</v>
      </c>
      <c r="G7" s="98"/>
      <c r="H7" s="7"/>
      <c r="I7" s="7"/>
      <c r="J7" s="7"/>
      <c r="K7" s="7"/>
      <c r="L7" s="7"/>
    </row>
    <row r="8" spans="1:14">
      <c r="E8" s="7" t="s">
        <v>33</v>
      </c>
      <c r="F8" s="99">
        <f>協会登録!P3</f>
        <v>0</v>
      </c>
      <c r="G8" s="88"/>
      <c r="H8" s="7"/>
      <c r="I8" s="7"/>
      <c r="J8" s="7"/>
      <c r="K8" s="7"/>
      <c r="L8" s="7"/>
    </row>
    <row r="9" spans="1:14">
      <c r="E9" s="18" t="s">
        <v>25</v>
      </c>
      <c r="F9" s="87"/>
      <c r="G9" s="87"/>
      <c r="H9" s="50" t="s">
        <v>84</v>
      </c>
      <c r="I9" s="7"/>
      <c r="J9" s="7"/>
      <c r="K9" s="7"/>
      <c r="L9" s="7"/>
    </row>
    <row r="10" spans="1:14">
      <c r="E10" s="7" t="s">
        <v>28</v>
      </c>
      <c r="F10" s="88">
        <f>協会登録!B6</f>
        <v>0</v>
      </c>
      <c r="G10" s="88"/>
      <c r="H10" s="7" t="s">
        <v>32</v>
      </c>
      <c r="I10" s="7"/>
      <c r="J10" s="7"/>
      <c r="K10" s="7"/>
      <c r="L10" s="7"/>
    </row>
    <row r="11" spans="1:14">
      <c r="E11" s="7" t="s">
        <v>29</v>
      </c>
      <c r="F11" s="87"/>
      <c r="G11" s="87"/>
      <c r="H11" s="7" t="s">
        <v>32</v>
      </c>
      <c r="I11" s="7"/>
      <c r="J11" s="7"/>
      <c r="K11" s="7"/>
      <c r="L11" s="7"/>
    </row>
    <row r="12" spans="1:14">
      <c r="E12" s="8" t="s">
        <v>30</v>
      </c>
      <c r="F12" s="87"/>
      <c r="G12" s="87"/>
      <c r="H12" s="7"/>
      <c r="I12" s="7"/>
      <c r="J12" s="7"/>
      <c r="K12" s="7"/>
      <c r="L12" s="7"/>
    </row>
    <row r="13" spans="1:14">
      <c r="E13" s="7" t="s">
        <v>31</v>
      </c>
      <c r="F13" s="87"/>
      <c r="G13" s="87"/>
      <c r="H13" s="7"/>
      <c r="I13" s="7"/>
      <c r="J13" s="7"/>
      <c r="K13" s="7"/>
      <c r="L13" s="7"/>
    </row>
    <row r="14" spans="1:14">
      <c r="D14" s="7"/>
      <c r="E14" s="7"/>
      <c r="F14" s="7"/>
      <c r="G14" s="7"/>
      <c r="H14" s="7"/>
      <c r="I14" s="7"/>
      <c r="J14" s="7"/>
      <c r="K14" s="7"/>
      <c r="L14" s="7"/>
      <c r="M14" s="7"/>
      <c r="N14" s="7"/>
    </row>
    <row r="15" spans="1:14" ht="26.25" customHeight="1" thickBot="1">
      <c r="A15" s="24" t="s">
        <v>54</v>
      </c>
      <c r="B15" s="25" t="s">
        <v>53</v>
      </c>
      <c r="D15" s="13" t="s">
        <v>34</v>
      </c>
      <c r="E15" s="95" t="s">
        <v>52</v>
      </c>
      <c r="F15" s="96"/>
      <c r="G15" s="93" t="s">
        <v>48</v>
      </c>
      <c r="H15" s="94"/>
      <c r="I15" s="22" t="s">
        <v>51</v>
      </c>
      <c r="J15" s="19" t="s">
        <v>36</v>
      </c>
      <c r="K15" s="15" t="s">
        <v>37</v>
      </c>
      <c r="L15" s="16" t="s">
        <v>23</v>
      </c>
      <c r="M15" s="17" t="s">
        <v>38</v>
      </c>
      <c r="N15" s="16" t="s">
        <v>24</v>
      </c>
    </row>
    <row r="16" spans="1:14" ht="16.5" customHeight="1" thickBot="1">
      <c r="A16" t="str">
        <f>協会登録!A9&amp;" "&amp;協会登録!B9&amp;協会登録!C9</f>
        <v xml:space="preserve">1 </v>
      </c>
      <c r="B16" s="23"/>
      <c r="D16" s="13">
        <v>1</v>
      </c>
      <c r="E16" s="13" t="str">
        <f>IF(B16&gt;0,VLOOKUP($B$16,協会登録!$A$9:$AG$115,2),"")</f>
        <v/>
      </c>
      <c r="F16" s="13" t="str">
        <f>IF(B16&gt;0,VLOOKUP($B$16,協会登録!$A$9:$AG$115,3),"")</f>
        <v/>
      </c>
      <c r="G16" s="45" t="str">
        <f>IF(B16&gt;0,VLOOKUP($B$16,協会登録!$A$9:$AG$115,4),"")</f>
        <v/>
      </c>
      <c r="H16" s="47" t="str">
        <f>IF(B16&gt;0,VLOOKUP($B16,協会登録!$A$9:$AG$115,5),"")</f>
        <v/>
      </c>
      <c r="I16" s="20"/>
      <c r="J16" s="13"/>
      <c r="K16" s="13"/>
      <c r="L16" s="13" t="str">
        <f>IF(B16&gt;0,VLOOKUP($B$16,協会登録!$A$9:$AG$115,9),"")</f>
        <v/>
      </c>
      <c r="M16" s="13"/>
      <c r="N16" s="13" t="str">
        <f>IF(B16&gt;0,VLOOKUP($B$16,協会登録!$A$9:$AG$115,10),"")</f>
        <v/>
      </c>
    </row>
    <row r="17" spans="1:14" ht="16.5" customHeight="1" thickBot="1">
      <c r="A17" t="str">
        <f>協会登録!A10&amp;" "&amp;協会登録!B10&amp;協会登録!C10</f>
        <v xml:space="preserve">2 </v>
      </c>
      <c r="B17" s="23"/>
      <c r="D17" s="13">
        <v>2</v>
      </c>
      <c r="E17" s="27" t="str">
        <f>IF(B17&gt;0,VLOOKUP($B$17,協会登録!$A$9:$AG$115,2),"")</f>
        <v/>
      </c>
      <c r="F17" s="13" t="str">
        <f>IF(B17&gt;0,VLOOKUP($B$17,協会登録!$A$9:$AG$115,3),"")</f>
        <v/>
      </c>
      <c r="G17" s="45" t="str">
        <f>IF(B17&gt;0,VLOOKUP($B$17,協会登録!$A$9:$AG$115,4),"")</f>
        <v/>
      </c>
      <c r="H17" s="47" t="str">
        <f>IF(B17&gt;0,VLOOKUP($B17,協会登録!$A$9:$AG$115,5),"")</f>
        <v/>
      </c>
      <c r="I17" s="20"/>
      <c r="J17" s="13"/>
      <c r="K17" s="13"/>
      <c r="L17" s="13" t="str">
        <f>IF(B17&gt;0,VLOOKUP($B$17,協会登録!$A$9:$AG$115,9),"")</f>
        <v/>
      </c>
      <c r="M17" s="13"/>
      <c r="N17" s="13" t="str">
        <f>IF(B17&gt;0,VLOOKUP($B$17,協会登録!$A$9:$AG$115,10),"")</f>
        <v/>
      </c>
    </row>
    <row r="18" spans="1:14" ht="16.5" customHeight="1" thickBot="1">
      <c r="A18" t="str">
        <f>協会登録!A11&amp;" "&amp;協会登録!B11&amp;協会登録!C11</f>
        <v xml:space="preserve">3 </v>
      </c>
      <c r="B18" s="23"/>
      <c r="D18" s="13">
        <v>3</v>
      </c>
      <c r="E18" s="27" t="str">
        <f>IF(B18&gt;0,VLOOKUP($B$18,協会登録!$A$9:$AG$115,2),"")</f>
        <v/>
      </c>
      <c r="F18" s="13" t="str">
        <f>IF(B18&gt;0,VLOOKUP($B$18,協会登録!$A$9:$AG$115,3),"")</f>
        <v/>
      </c>
      <c r="G18" s="46" t="str">
        <f>IF(B18&gt;0,VLOOKUP($B$18,協会登録!$A$9:$AG$115,4),"")</f>
        <v/>
      </c>
      <c r="H18" s="47" t="str">
        <f>IF(B18&gt;0,VLOOKUP($B18,協会登録!$A$9:$AG$115,5),"")</f>
        <v/>
      </c>
      <c r="I18" s="20"/>
      <c r="J18" s="13"/>
      <c r="K18" s="13"/>
      <c r="L18" s="13" t="str">
        <f>IF(B18&gt;0,VLOOKUP($B$18,協会登録!$A$9:$AG$115,9),"")</f>
        <v/>
      </c>
      <c r="M18" s="13"/>
      <c r="N18" s="13" t="str">
        <f>IF(B18&gt;0,VLOOKUP($B$18,協会登録!$A$9:$AG$115,10),"")</f>
        <v/>
      </c>
    </row>
    <row r="19" spans="1:14" ht="16.5" customHeight="1" thickBot="1">
      <c r="A19" t="str">
        <f>協会登録!A12&amp;" "&amp;協会登録!B12&amp;協会登録!C12</f>
        <v xml:space="preserve">4 </v>
      </c>
      <c r="B19" s="23"/>
      <c r="D19" s="13">
        <v>4</v>
      </c>
      <c r="E19" s="13" t="str">
        <f>IF(B19&gt;0,VLOOKUP($B$19,協会登録!$A$9:$AG$115,2),"")</f>
        <v/>
      </c>
      <c r="F19" s="13" t="str">
        <f>IF(B19&gt;0,VLOOKUP($B$19,協会登録!$A$9:$AG$115,3),"")</f>
        <v/>
      </c>
      <c r="G19" s="46" t="str">
        <f>IF(B19&gt;0,VLOOKUP($B$19,協会登録!$A$9:$AG$115,4),"")</f>
        <v/>
      </c>
      <c r="H19" s="47" t="str">
        <f>IF(B19&gt;0,VLOOKUP($B19,協会登録!$A$9:$AG$115,5),"")</f>
        <v/>
      </c>
      <c r="I19" s="20"/>
      <c r="J19" s="13"/>
      <c r="K19" s="13"/>
      <c r="L19" s="13" t="str">
        <f>IF(B19&gt;0,VLOOKUP($B$19,協会登録!$A$9:$AG$115,9),"")</f>
        <v/>
      </c>
      <c r="M19" s="13"/>
      <c r="N19" s="13" t="str">
        <f>IF(B19&gt;0,VLOOKUP($B$19,協会登録!$A$9:$AG$115,10),"")</f>
        <v/>
      </c>
    </row>
    <row r="20" spans="1:14" ht="16.5" customHeight="1" thickBot="1">
      <c r="A20" t="str">
        <f>協会登録!A13&amp;" "&amp;協会登録!B13&amp;協会登録!C13</f>
        <v xml:space="preserve">5 </v>
      </c>
      <c r="B20" s="23"/>
      <c r="D20" s="13">
        <v>5</v>
      </c>
      <c r="E20" s="13" t="str">
        <f>IF(B20&gt;0,VLOOKUP($B$20,協会登録!$A$9:$AG$115,2),"")</f>
        <v/>
      </c>
      <c r="F20" s="13" t="str">
        <f>IF(B20&gt;0,VLOOKUP($B$20,協会登録!$A$9:$AG$115,3),"")</f>
        <v/>
      </c>
      <c r="G20" s="46" t="str">
        <f>IF(B20&gt;0,VLOOKUP($B$20,協会登録!$A$9:$AG$115,4),"")</f>
        <v/>
      </c>
      <c r="H20" s="47" t="str">
        <f>IF(B20&gt;0,VLOOKUP($B20,協会登録!$A$9:$AG$115,5),"")</f>
        <v/>
      </c>
      <c r="I20" s="20"/>
      <c r="J20" s="13"/>
      <c r="K20" s="13"/>
      <c r="L20" s="13" t="str">
        <f>IF(B20&gt;0,VLOOKUP($B$20,協会登録!$A$9:$AG$115,9),"")</f>
        <v/>
      </c>
      <c r="M20" s="13"/>
      <c r="N20" s="13" t="str">
        <f>IF(B20&gt;0,VLOOKUP($B$20,協会登録!$A$9:$AG$115,10),"")</f>
        <v/>
      </c>
    </row>
    <row r="21" spans="1:14" ht="16.5" customHeight="1" thickBot="1">
      <c r="A21" t="str">
        <f>協会登録!A14&amp;" "&amp;協会登録!B14&amp;協会登録!C14</f>
        <v xml:space="preserve">6 </v>
      </c>
      <c r="B21" s="23"/>
      <c r="D21" s="13">
        <v>6</v>
      </c>
      <c r="E21" s="13" t="str">
        <f>IF(B21&gt;0,VLOOKUP($B$21,協会登録!$A$9:$AG$115,2),"")</f>
        <v/>
      </c>
      <c r="F21" s="13" t="str">
        <f>IF(B21&gt;0,VLOOKUP($B$21,協会登録!$A$9:$AG$115,3),"")</f>
        <v/>
      </c>
      <c r="G21" s="46" t="str">
        <f>IF(B21&gt;0,VLOOKUP($B$21,協会登録!$A$9:$AG$115,4),"")</f>
        <v/>
      </c>
      <c r="H21" s="47" t="str">
        <f>IF(B21&gt;0,VLOOKUP($B21,協会登録!$A$9:$AG$115,5),"")</f>
        <v/>
      </c>
      <c r="I21" s="20"/>
      <c r="J21" s="13"/>
      <c r="K21" s="13"/>
      <c r="L21" s="13" t="str">
        <f>IF(B21&gt;0,VLOOKUP($B$21,協会登録!$A$9:$AG$115,9),"")</f>
        <v/>
      </c>
      <c r="M21" s="13"/>
      <c r="N21" s="13" t="str">
        <f>IF(B21&gt;0,VLOOKUP($B$21,協会登録!$A$9:$AG$115,10),"")</f>
        <v/>
      </c>
    </row>
    <row r="22" spans="1:14" ht="16.5" customHeight="1" thickBot="1">
      <c r="A22" t="str">
        <f>協会登録!A15&amp;" "&amp;協会登録!B15&amp;協会登録!C15</f>
        <v xml:space="preserve">7 </v>
      </c>
      <c r="B22" s="23"/>
      <c r="D22" s="13">
        <v>7</v>
      </c>
      <c r="E22" s="13" t="str">
        <f>IF(B22&gt;0,VLOOKUP($B$22,協会登録!$A$9:$AG$115,2),"")</f>
        <v/>
      </c>
      <c r="F22" s="13" t="str">
        <f>IF(B22&gt;0,VLOOKUP($B$22,協会登録!$A$9:$AG$115,3),"")</f>
        <v/>
      </c>
      <c r="G22" s="46" t="str">
        <f>IF(B22&gt;0,VLOOKUP($B$22,協会登録!$A$9:$AG$115,4),"")</f>
        <v/>
      </c>
      <c r="H22" s="47" t="str">
        <f>IF(B22&gt;0,VLOOKUP($B22,協会登録!$A$9:$AG$115,5),"")</f>
        <v/>
      </c>
      <c r="I22" s="20"/>
      <c r="J22" s="13"/>
      <c r="K22" s="13"/>
      <c r="L22" s="13" t="str">
        <f>IF(B22&gt;0,VLOOKUP($B$22,協会登録!$A$9:$AG$115,9),"")</f>
        <v/>
      </c>
      <c r="M22" s="13"/>
      <c r="N22" s="13" t="str">
        <f>IF(B22&gt;0,VLOOKUP($B$22,協会登録!$A$9:$AG$115,10),"")</f>
        <v/>
      </c>
    </row>
    <row r="23" spans="1:14" ht="16.5" customHeight="1" thickBot="1">
      <c r="A23" t="str">
        <f>協会登録!A16&amp;" "&amp;協会登録!B16&amp;協会登録!C16</f>
        <v xml:space="preserve">8 </v>
      </c>
      <c r="B23" s="23"/>
      <c r="D23" s="13">
        <v>8</v>
      </c>
      <c r="E23" s="13" t="str">
        <f>IF(B23&gt;0,VLOOKUP($B$23,協会登録!$A$9:$AG$115,2),"")</f>
        <v/>
      </c>
      <c r="F23" s="13" t="str">
        <f>IF(B23&gt;0,VLOOKUP($B$23,協会登録!$A$9:$AG$115,3),"")</f>
        <v/>
      </c>
      <c r="G23" s="46" t="str">
        <f>IF(B23&gt;0,VLOOKUP($B$23,協会登録!$A$9:$AG$115,4),"")</f>
        <v/>
      </c>
      <c r="H23" s="47" t="str">
        <f>IF(B23&gt;0,VLOOKUP($B23,協会登録!$A$9:$AG$115,5),"")</f>
        <v/>
      </c>
      <c r="I23" s="20"/>
      <c r="J23" s="13"/>
      <c r="K23" s="13"/>
      <c r="L23" s="13" t="str">
        <f>IF(B23&gt;0,VLOOKUP($B$23,協会登録!$A$9:$AG$115,9),"")</f>
        <v/>
      </c>
      <c r="M23" s="13"/>
      <c r="N23" s="13" t="str">
        <f>IF(B23&gt;0,VLOOKUP($B$23,協会登録!$A$9:$AG$115,10),"")</f>
        <v/>
      </c>
    </row>
    <row r="24" spans="1:14" ht="16.5" customHeight="1" thickBot="1">
      <c r="A24" t="str">
        <f>協会登録!A17&amp;" "&amp;協会登録!B17&amp;協会登録!C17</f>
        <v xml:space="preserve">9 </v>
      </c>
      <c r="B24" s="23"/>
      <c r="D24" s="13">
        <v>9</v>
      </c>
      <c r="E24" s="13" t="str">
        <f>IF(B24&gt;0,VLOOKUP($B$24,協会登録!$A$9:$AG$115,2),"")</f>
        <v/>
      </c>
      <c r="F24" s="13" t="str">
        <f>IF(B24&gt;0,VLOOKUP($B$24,協会登録!$A$9:$AG$115,3),"")</f>
        <v/>
      </c>
      <c r="G24" s="46" t="str">
        <f>IF(B24&gt;0,VLOOKUP($B$24,協会登録!$A$9:$AG$115,4),"")</f>
        <v/>
      </c>
      <c r="H24" s="47" t="str">
        <f>IF(B24&gt;0,VLOOKUP($B24,協会登録!$A$9:$AG$115,5),"")</f>
        <v/>
      </c>
      <c r="I24" s="20"/>
      <c r="J24" s="13"/>
      <c r="K24" s="13"/>
      <c r="L24" s="13" t="str">
        <f>IF(B24&gt;0,VLOOKUP($B$24,協会登録!$A$9:$AG$115,9),"")</f>
        <v/>
      </c>
      <c r="M24" s="13"/>
      <c r="N24" s="13" t="str">
        <f>IF(B24&gt;0,VLOOKUP($B$24,協会登録!$A$9:$AG$115,10),"")</f>
        <v/>
      </c>
    </row>
    <row r="25" spans="1:14" ht="16.5" customHeight="1" thickBot="1">
      <c r="A25" t="str">
        <f>協会登録!A18&amp;" "&amp;協会登録!B18&amp;協会登録!C18</f>
        <v xml:space="preserve">10 </v>
      </c>
      <c r="B25" s="23"/>
      <c r="D25" s="13">
        <v>10</v>
      </c>
      <c r="E25" s="13" t="str">
        <f>IF(B25&gt;0,VLOOKUP($B$25,協会登録!$A$9:$AG$115,2),"")</f>
        <v/>
      </c>
      <c r="F25" s="13" t="str">
        <f>IF(B25&gt;0,VLOOKUP($B$25,協会登録!$A$9:$AG$115,3),"")</f>
        <v/>
      </c>
      <c r="G25" s="46" t="str">
        <f>IF(B25&gt;0,VLOOKUP($B$25,協会登録!$A$9:$AG$115,4),"")</f>
        <v/>
      </c>
      <c r="H25" s="47" t="str">
        <f>IF(B25&gt;0,VLOOKUP($B25,協会登録!$A$9:$AG$115,5),"")</f>
        <v/>
      </c>
      <c r="I25" s="20"/>
      <c r="J25" s="13"/>
      <c r="K25" s="13"/>
      <c r="L25" s="13" t="str">
        <f>IF(B25&gt;0,VLOOKUP($B$25,協会登録!$A$9:$AG$115,9),"")</f>
        <v/>
      </c>
      <c r="M25" s="13"/>
      <c r="N25" s="13" t="str">
        <f>IF(B25&gt;0,VLOOKUP($B$25,協会登録!$A$9:$AG$115,10),"")</f>
        <v/>
      </c>
    </row>
    <row r="26" spans="1:14" ht="16.5" customHeight="1" thickBot="1">
      <c r="A26" t="str">
        <f>協会登録!A19&amp;" "&amp;協会登録!B19&amp;協会登録!C19</f>
        <v xml:space="preserve">11 </v>
      </c>
      <c r="B26" s="23"/>
      <c r="D26" s="13">
        <v>11</v>
      </c>
      <c r="E26" s="13" t="str">
        <f>IF(B26&gt;0,VLOOKUP($B$26,協会登録!$A$9:$AG$115,2),"")</f>
        <v/>
      </c>
      <c r="F26" s="13" t="str">
        <f>IF(B26&gt;0,VLOOKUP($B$26,協会登録!$A$9:$AG$115,3),"")</f>
        <v/>
      </c>
      <c r="G26" s="46" t="str">
        <f>IF(B26&gt;0,VLOOKUP($B$26,協会登録!$A$9:$AG$115,4),"")</f>
        <v/>
      </c>
      <c r="H26" s="47" t="str">
        <f>IF(B26&gt;0,VLOOKUP($B26,協会登録!$A$9:$AG$115,5),"")</f>
        <v/>
      </c>
      <c r="I26" s="20"/>
      <c r="J26" s="13"/>
      <c r="K26" s="13"/>
      <c r="L26" s="13" t="str">
        <f>IF(B26&gt;0,VLOOKUP($B$26,協会登録!$A$9:$AG$115,9),"")</f>
        <v/>
      </c>
      <c r="M26" s="13"/>
      <c r="N26" s="13" t="str">
        <f>IF(B26&gt;0,VLOOKUP($B$26,協会登録!$A$9:$AG$115,10),"")</f>
        <v/>
      </c>
    </row>
    <row r="27" spans="1:14" ht="16.5" customHeight="1" thickBot="1">
      <c r="A27" t="str">
        <f>協会登録!A20&amp;" "&amp;協会登録!B20&amp;協会登録!C20</f>
        <v xml:space="preserve">12 </v>
      </c>
      <c r="B27" s="23"/>
      <c r="D27" s="13">
        <v>12</v>
      </c>
      <c r="E27" s="13" t="str">
        <f>IF(B27&gt;0,VLOOKUP($B$27,協会登録!$A$9:$AG$115,2),"")</f>
        <v/>
      </c>
      <c r="F27" s="13" t="str">
        <f>IF(B27&gt;0,VLOOKUP($B$27,協会登録!$A$9:$AG$115,3),"")</f>
        <v/>
      </c>
      <c r="G27" s="46" t="str">
        <f>IF(B27&gt;0,VLOOKUP($B$27,協会登録!$A$9:$AG$115,4),"")</f>
        <v/>
      </c>
      <c r="H27" s="47" t="str">
        <f>IF(B27&gt;0,VLOOKUP($B27,協会登録!$A$9:$AG$115,5),"")</f>
        <v/>
      </c>
      <c r="I27" s="20"/>
      <c r="J27" s="13"/>
      <c r="K27" s="13"/>
      <c r="L27" s="13" t="str">
        <f>IF(B27&gt;0,VLOOKUP($B$27,協会登録!$A$9:$AG$115,9),"")</f>
        <v/>
      </c>
      <c r="M27" s="13"/>
      <c r="N27" s="13" t="str">
        <f>IF(B27&gt;0,VLOOKUP($B$27,協会登録!$A$9:$AG$115,10),"")</f>
        <v/>
      </c>
    </row>
    <row r="28" spans="1:14" ht="16.5" customHeight="1" thickBot="1">
      <c r="A28" t="str">
        <f>協会登録!A21&amp;" "&amp;協会登録!B21&amp;協会登録!C21</f>
        <v xml:space="preserve">13 </v>
      </c>
      <c r="B28" s="23"/>
      <c r="D28" s="13">
        <v>13</v>
      </c>
      <c r="E28" s="13" t="str">
        <f>IF(B28&gt;0,VLOOKUP($B$28,協会登録!$A$9:$AG$115,2),"")</f>
        <v/>
      </c>
      <c r="F28" s="13" t="str">
        <f>IF(B28&gt;0,VLOOKUP($B$28,協会登録!$A$9:$AG$115,3),"")</f>
        <v/>
      </c>
      <c r="G28" s="46" t="str">
        <f>IF(B28&gt;0,VLOOKUP($B$28,協会登録!$A$9:$AG$115,4),"")</f>
        <v/>
      </c>
      <c r="H28" s="47" t="str">
        <f>IF(B28&gt;0,VLOOKUP($B28,協会登録!$A$9:$AG$115,5),"")</f>
        <v/>
      </c>
      <c r="I28" s="20"/>
      <c r="J28" s="13"/>
      <c r="K28" s="13"/>
      <c r="L28" s="13" t="str">
        <f>IF(B28&gt;0,VLOOKUP($B$28,協会登録!$A$9:$AG$115,9),"")</f>
        <v/>
      </c>
      <c r="M28" s="13"/>
      <c r="N28" s="13" t="str">
        <f>IF(B28&gt;0,VLOOKUP($B$28,協会登録!$A$9:$AG$115,10),"")</f>
        <v/>
      </c>
    </row>
    <row r="29" spans="1:14" ht="16.5" customHeight="1" thickBot="1">
      <c r="A29" t="str">
        <f>協会登録!A22&amp;" "&amp;協会登録!B22&amp;協会登録!C22</f>
        <v xml:space="preserve">14 </v>
      </c>
      <c r="B29" s="23"/>
      <c r="D29" s="13">
        <v>14</v>
      </c>
      <c r="E29" s="13" t="str">
        <f>IF(B29&gt;0,VLOOKUP($B$29,協会登録!$A$9:$AG$115,2),"")</f>
        <v/>
      </c>
      <c r="F29" s="13" t="str">
        <f>IF(B29&gt;0,VLOOKUP($B$29,協会登録!$A$9:$AG$115,3),"")</f>
        <v/>
      </c>
      <c r="G29" s="46" t="str">
        <f>IF(B29&gt;0,VLOOKUP($B$29,協会登録!$A$9:$AG$115,4),"")</f>
        <v/>
      </c>
      <c r="H29" s="47" t="str">
        <f>IF(B29&gt;0,VLOOKUP($B29,協会登録!$A$9:$AG$115,5),"")</f>
        <v/>
      </c>
      <c r="I29" s="20"/>
      <c r="J29" s="13"/>
      <c r="K29" s="13"/>
      <c r="L29" s="13" t="str">
        <f>IF(B29&gt;0,VLOOKUP($B$29,協会登録!$A$9:$AG$115,9),"")</f>
        <v/>
      </c>
      <c r="M29" s="13"/>
      <c r="N29" s="13" t="str">
        <f>IF(B29&gt;0,VLOOKUP($B$29,協会登録!$A$9:$AG$115,10),"")</f>
        <v/>
      </c>
    </row>
    <row r="30" spans="1:14" ht="16.5" customHeight="1" thickBot="1">
      <c r="A30" t="str">
        <f>協会登録!A23&amp;" "&amp;協会登録!B23&amp;協会登録!C23</f>
        <v xml:space="preserve">15 </v>
      </c>
      <c r="B30" s="23"/>
      <c r="D30" s="13">
        <v>15</v>
      </c>
      <c r="E30" s="13" t="str">
        <f>IF(B30&gt;0,VLOOKUP($B$30,協会登録!$A$9:$AG$115,2),"")</f>
        <v/>
      </c>
      <c r="F30" s="13" t="str">
        <f>IF(B30&gt;0,VLOOKUP($B$30,協会登録!$A$9:$AG$115,3),"")</f>
        <v/>
      </c>
      <c r="G30" s="46" t="str">
        <f>IF(B30&gt;0,VLOOKUP($B$30,協会登録!$A$9:$AG$115,4),"")</f>
        <v/>
      </c>
      <c r="H30" s="47" t="str">
        <f>IF(B30&gt;0,VLOOKUP($B30,協会登録!$A$9:$AG$115,5),"")</f>
        <v/>
      </c>
      <c r="I30" s="20"/>
      <c r="J30" s="13"/>
      <c r="K30" s="13"/>
      <c r="L30" s="13" t="str">
        <f>IF(B30&gt;0,VLOOKUP($B$30,協会登録!$A$9:$AG$115,9),"")</f>
        <v/>
      </c>
      <c r="M30" s="13"/>
      <c r="N30" s="13" t="str">
        <f>IF(B30&gt;0,VLOOKUP($B$30,協会登録!$A$9:$AG$115,10),"")</f>
        <v/>
      </c>
    </row>
    <row r="31" spans="1:14" ht="16.5" customHeight="1" thickBot="1">
      <c r="A31" t="str">
        <f>協会登録!A24&amp;" "&amp;協会登録!B24&amp;協会登録!C24</f>
        <v xml:space="preserve">16 </v>
      </c>
      <c r="B31" s="23"/>
      <c r="D31" s="13">
        <v>16</v>
      </c>
      <c r="E31" s="13" t="str">
        <f>IF(B31&gt;0,VLOOKUP($B$30,協会登録!$A$9:$AG$115,2),"")</f>
        <v/>
      </c>
      <c r="F31" s="13" t="str">
        <f>IF(B31&gt;0,VLOOKUP($B$30,協会登録!$A$9:$AG$115,3),"")</f>
        <v/>
      </c>
      <c r="G31" s="46" t="str">
        <f>IF(B31&gt;0,VLOOKUP($B$30,協会登録!$A$9:$AG$115,4),"")</f>
        <v/>
      </c>
      <c r="H31" s="47" t="str">
        <f>IF(B31&gt;0,VLOOKUP($B31,協会登録!$A$9:$AG$115,5),"")</f>
        <v/>
      </c>
      <c r="I31" s="20"/>
      <c r="J31" s="13"/>
      <c r="K31" s="13"/>
      <c r="L31" s="13" t="str">
        <f>IF(B31&gt;0,VLOOKUP($B$30,協会登録!$A$9:$AG$115,9),"")</f>
        <v/>
      </c>
      <c r="M31" s="13"/>
      <c r="N31" s="13" t="str">
        <f>IF(B31&gt;0,VLOOKUP($B$30,協会登録!$A$9:$AG$115,10),"")</f>
        <v/>
      </c>
    </row>
    <row r="32" spans="1:14" ht="16.5" customHeight="1" thickBot="1">
      <c r="A32" t="str">
        <f>協会登録!A25&amp;" "&amp;協会登録!B25&amp;協会登録!C25</f>
        <v xml:space="preserve">17 </v>
      </c>
      <c r="B32" s="23"/>
      <c r="D32" s="13">
        <v>17</v>
      </c>
      <c r="E32" s="13" t="str">
        <f>IF(B32&gt;0,VLOOKUP($B$30,協会登録!$A$9:$AG$115,2),"")</f>
        <v/>
      </c>
      <c r="F32" s="13" t="str">
        <f>IF(B32&gt;0,VLOOKUP($B$30,協会登録!$A$9:$AG$115,3),"")</f>
        <v/>
      </c>
      <c r="G32" s="46" t="str">
        <f>IF(B32&gt;0,VLOOKUP($B$30,協会登録!$A$9:$AG$115,4),"")</f>
        <v/>
      </c>
      <c r="H32" s="47" t="str">
        <f>IF(B32&gt;0,VLOOKUP($B32,協会登録!$A$9:$AG$115,5),"")</f>
        <v/>
      </c>
      <c r="I32" s="20"/>
      <c r="J32" s="13"/>
      <c r="K32" s="13"/>
      <c r="L32" s="13" t="str">
        <f>IF(B32&gt;0,VLOOKUP($B$30,協会登録!$A$9:$AG$115,9),"")</f>
        <v/>
      </c>
      <c r="M32" s="13"/>
      <c r="N32" s="13" t="str">
        <f>IF(B32&gt;0,VLOOKUP($B$30,協会登録!$A$9:$AG$115,10),"")</f>
        <v/>
      </c>
    </row>
    <row r="33" spans="1:14" ht="16.5" customHeight="1" thickBot="1">
      <c r="A33" t="str">
        <f>協会登録!A26&amp;" "&amp;協会登録!B26&amp;協会登録!C26</f>
        <v xml:space="preserve">18 </v>
      </c>
      <c r="B33" s="23"/>
      <c r="D33" s="13">
        <v>18</v>
      </c>
      <c r="E33" s="13" t="str">
        <f>IF(B33&gt;0,VLOOKUP($B$30,協会登録!$A$9:$AG$115,2),"")</f>
        <v/>
      </c>
      <c r="F33" s="13" t="str">
        <f>IF(B33&gt;0,VLOOKUP($B$30,協会登録!$A$9:$AG$115,3),"")</f>
        <v/>
      </c>
      <c r="G33" s="46" t="str">
        <f>IF(B33&gt;0,VLOOKUP($B$30,協会登録!$A$9:$AG$115,4),"")</f>
        <v/>
      </c>
      <c r="H33" s="47" t="str">
        <f>IF(B33&gt;0,VLOOKUP($B33,協会登録!$A$9:$AG$115,5),"")</f>
        <v/>
      </c>
      <c r="I33" s="20"/>
      <c r="J33" s="13"/>
      <c r="K33" s="13"/>
      <c r="L33" s="13" t="str">
        <f>IF(B33&gt;0,VLOOKUP($B$30,協会登録!$A$9:$AG$115,9),"")</f>
        <v/>
      </c>
      <c r="M33" s="13"/>
      <c r="N33" s="13" t="str">
        <f>IF(B33&gt;0,VLOOKUP($B$30,協会登録!$A$9:$AG$115,10),"")</f>
        <v/>
      </c>
    </row>
    <row r="34" spans="1:14" ht="16.5" customHeight="1" thickBot="1">
      <c r="A34" t="str">
        <f>協会登録!A27&amp;" "&amp;協会登録!B27&amp;協会登録!C27</f>
        <v xml:space="preserve">19 </v>
      </c>
      <c r="B34" s="23"/>
      <c r="D34" s="13">
        <v>19</v>
      </c>
      <c r="E34" s="13" t="str">
        <f>IF(B34&gt;0,VLOOKUP($B$30,協会登録!$A$9:$AG$115,2),"")</f>
        <v/>
      </c>
      <c r="F34" s="13" t="str">
        <f>IF(B34&gt;0,VLOOKUP($B$30,協会登録!$A$9:$AG$115,3),"")</f>
        <v/>
      </c>
      <c r="G34" s="46" t="str">
        <f>IF(B34&gt;0,VLOOKUP($B$30,協会登録!$A$9:$AG$115,4),"")</f>
        <v/>
      </c>
      <c r="H34" s="47" t="str">
        <f>IF(B34&gt;0,VLOOKUP($B34,協会登録!$A$9:$AG$115,5),"")</f>
        <v/>
      </c>
      <c r="I34" s="20"/>
      <c r="J34" s="13"/>
      <c r="K34" s="13"/>
      <c r="L34" s="13" t="str">
        <f>IF(B34&gt;0,VLOOKUP($B$30,協会登録!$A$9:$AG$115,9),"")</f>
        <v/>
      </c>
      <c r="M34" s="13"/>
      <c r="N34" s="13" t="str">
        <f>IF(B34&gt;0,VLOOKUP($B$30,協会登録!$A$9:$AG$115,10),"")</f>
        <v/>
      </c>
    </row>
    <row r="35" spans="1:14" ht="16.5" customHeight="1" thickBot="1">
      <c r="A35" t="str">
        <f>協会登録!A28&amp;" "&amp;協会登録!B28&amp;協会登録!C28</f>
        <v xml:space="preserve">20 </v>
      </c>
      <c r="B35" s="23"/>
      <c r="D35" s="13">
        <v>20</v>
      </c>
      <c r="E35" s="13" t="str">
        <f>IF(B35&gt;0,VLOOKUP($B$30,協会登録!$A$9:$AG$115,2),"")</f>
        <v/>
      </c>
      <c r="F35" s="13" t="str">
        <f>IF(B35&gt;0,VLOOKUP($B$30,協会登録!$A$9:$AG$115,3),"")</f>
        <v/>
      </c>
      <c r="G35" s="46" t="str">
        <f>IF(B35&gt;0,VLOOKUP($B$30,協会登録!$A$9:$AG$115,4),"")</f>
        <v/>
      </c>
      <c r="H35" s="47" t="str">
        <f>IF(B35&gt;0,VLOOKUP($B35,協会登録!$A$9:$AG$115,5),"")</f>
        <v/>
      </c>
      <c r="I35" s="20"/>
      <c r="J35" s="13"/>
      <c r="K35" s="13"/>
      <c r="L35" s="13" t="str">
        <f>IF(B35&gt;0,VLOOKUP($B$30,協会登録!$A$9:$AG$115,9),"")</f>
        <v/>
      </c>
      <c r="M35" s="13"/>
      <c r="N35" s="13" t="str">
        <f>IF(B35&gt;0,VLOOKUP($B$30,協会登録!$A$9:$AG$115,10),"")</f>
        <v/>
      </c>
    </row>
    <row r="36" spans="1:14" ht="16.5" customHeight="1" thickBot="1">
      <c r="A36" t="str">
        <f>協会登録!A29&amp;" "&amp;協会登録!B29&amp;協会登録!C29</f>
        <v xml:space="preserve">21 </v>
      </c>
      <c r="B36" s="23"/>
      <c r="D36" s="13">
        <v>21</v>
      </c>
      <c r="E36" s="13" t="str">
        <f>IF(B36&gt;0,VLOOKUP($B$30,協会登録!$A$9:$AG$115,2),"")</f>
        <v/>
      </c>
      <c r="F36" s="13" t="str">
        <f>IF(B36&gt;0,VLOOKUP($B$30,協会登録!$A$9:$AG$115,3),"")</f>
        <v/>
      </c>
      <c r="G36" s="46" t="str">
        <f>IF(B36&gt;0,VLOOKUP($B$30,協会登録!$A$9:$AG$115,4),"")</f>
        <v/>
      </c>
      <c r="H36" s="47" t="str">
        <f>IF(B36&gt;0,VLOOKUP($B36,協会登録!$A$9:$AG$115,5),"")</f>
        <v/>
      </c>
      <c r="I36" s="20"/>
      <c r="J36" s="13"/>
      <c r="K36" s="13"/>
      <c r="L36" s="13" t="str">
        <f>IF(B36&gt;0,VLOOKUP($B$30,協会登録!$A$9:$AG$115,9),"")</f>
        <v/>
      </c>
      <c r="M36" s="13"/>
      <c r="N36" s="13" t="str">
        <f>IF(B36&gt;0,VLOOKUP($B$30,協会登録!$A$9:$AG$115,10),"")</f>
        <v/>
      </c>
    </row>
    <row r="37" spans="1:14" ht="16.5" customHeight="1" thickBot="1">
      <c r="A37" t="str">
        <f>協会登録!A30&amp;" "&amp;協会登録!B30&amp;協会登録!C30</f>
        <v xml:space="preserve">22 </v>
      </c>
      <c r="B37" s="23"/>
      <c r="D37" s="13">
        <v>22</v>
      </c>
      <c r="E37" s="13" t="str">
        <f>IF(B37&gt;0,VLOOKUP($B$30,協会登録!$A$9:$AG$115,2),"")</f>
        <v/>
      </c>
      <c r="F37" s="13" t="str">
        <f>IF(B37&gt;0,VLOOKUP($B$30,協会登録!$A$9:$AG$115,3),"")</f>
        <v/>
      </c>
      <c r="G37" s="46" t="str">
        <f>IF(B37&gt;0,VLOOKUP($B$30,協会登録!$A$9:$AG$115,4),"")</f>
        <v/>
      </c>
      <c r="H37" s="47" t="str">
        <f>IF(B37&gt;0,VLOOKUP($B37,協会登録!$A$9:$AG$115,5),"")</f>
        <v/>
      </c>
      <c r="I37" s="20"/>
      <c r="J37" s="13"/>
      <c r="K37" s="13"/>
      <c r="L37" s="13" t="str">
        <f>IF(B37&gt;0,VLOOKUP($B$30,協会登録!$A$9:$AG$115,9),"")</f>
        <v/>
      </c>
      <c r="M37" s="13"/>
      <c r="N37" s="13" t="str">
        <f>IF(B37&gt;0,VLOOKUP($B$30,協会登録!$A$9:$AG$115,10),"")</f>
        <v/>
      </c>
    </row>
    <row r="38" spans="1:14" ht="16.5" customHeight="1" thickBot="1">
      <c r="A38" t="str">
        <f>協会登録!A31&amp;" "&amp;協会登録!B31&amp;協会登録!C31</f>
        <v xml:space="preserve">23 </v>
      </c>
      <c r="B38" s="23"/>
      <c r="D38" s="13">
        <v>23</v>
      </c>
      <c r="E38" s="13" t="str">
        <f>IF(B38&gt;0,VLOOKUP($B$30,協会登録!$A$9:$AG$115,2),"")</f>
        <v/>
      </c>
      <c r="F38" s="13" t="str">
        <f>IF(B38&gt;0,VLOOKUP($B$30,協会登録!$A$9:$AG$115,3),"")</f>
        <v/>
      </c>
      <c r="G38" s="46" t="str">
        <f>IF(B38&gt;0,VLOOKUP($B$30,協会登録!$A$9:$AG$115,4),"")</f>
        <v/>
      </c>
      <c r="H38" s="47" t="str">
        <f>IF(B38&gt;0,VLOOKUP($B38,協会登録!$A$9:$AG$115,5),"")</f>
        <v/>
      </c>
      <c r="I38" s="20"/>
      <c r="J38" s="13"/>
      <c r="K38" s="13"/>
      <c r="L38" s="13" t="str">
        <f>IF(B38&gt;0,VLOOKUP($B$30,協会登録!$A$9:$AG$115,9),"")</f>
        <v/>
      </c>
      <c r="M38" s="13"/>
      <c r="N38" s="13" t="str">
        <f>IF(B38&gt;0,VLOOKUP($B$30,協会登録!$A$9:$AG$115,10),"")</f>
        <v/>
      </c>
    </row>
    <row r="39" spans="1:14" ht="16.5" customHeight="1" thickBot="1">
      <c r="A39" t="str">
        <f>協会登録!A32&amp;" "&amp;協会登録!B32&amp;協会登録!C32</f>
        <v xml:space="preserve">24 </v>
      </c>
      <c r="B39" s="23"/>
      <c r="D39" s="13">
        <v>24</v>
      </c>
      <c r="E39" s="13" t="str">
        <f>IF(B39&gt;0,VLOOKUP($B$30,協会登録!$A$9:$AG$115,2),"")</f>
        <v/>
      </c>
      <c r="F39" s="13" t="str">
        <f>IF(B39&gt;0,VLOOKUP($B$30,協会登録!$A$9:$AG$115,3),"")</f>
        <v/>
      </c>
      <c r="G39" s="46" t="str">
        <f>IF(B39&gt;0,VLOOKUP($B$30,協会登録!$A$9:$AG$115,4),"")</f>
        <v/>
      </c>
      <c r="H39" s="47" t="str">
        <f>IF(B39&gt;0,VLOOKUP($B39,協会登録!$A$9:$AG$115,5),"")</f>
        <v/>
      </c>
      <c r="I39" s="20"/>
      <c r="J39" s="13"/>
      <c r="K39" s="13"/>
      <c r="L39" s="13" t="str">
        <f>IF(B39&gt;0,VLOOKUP($B$30,協会登録!$A$9:$AG$115,9),"")</f>
        <v/>
      </c>
      <c r="M39" s="13"/>
      <c r="N39" s="13" t="str">
        <f>IF(B39&gt;0,VLOOKUP($B$30,協会登録!$A$9:$AG$115,10),"")</f>
        <v/>
      </c>
    </row>
    <row r="40" spans="1:14">
      <c r="A40" t="str">
        <f>協会登録!A33&amp;" "&amp;協会登録!B33&amp;協会登録!C33</f>
        <v xml:space="preserve">25 </v>
      </c>
      <c r="D40" s="7"/>
      <c r="E40" s="7"/>
      <c r="F40" s="7"/>
      <c r="G40" s="7"/>
      <c r="H40" s="7"/>
      <c r="I40" s="7"/>
      <c r="J40" s="7"/>
      <c r="K40" s="7"/>
      <c r="L40" s="7"/>
      <c r="M40" s="7"/>
      <c r="N40" s="7"/>
    </row>
    <row r="41" spans="1:14">
      <c r="A41" t="str">
        <f>協会登録!A34&amp;" "&amp;協会登録!B34&amp;協会登録!C34</f>
        <v xml:space="preserve">26 </v>
      </c>
      <c r="D41" s="7"/>
      <c r="E41" s="7" t="s">
        <v>39</v>
      </c>
      <c r="F41" s="7"/>
      <c r="G41" s="7"/>
      <c r="H41" s="7" t="s">
        <v>47</v>
      </c>
      <c r="I41" s="7"/>
      <c r="J41" s="7"/>
      <c r="K41" s="7"/>
      <c r="L41" s="7"/>
      <c r="M41" s="7"/>
      <c r="N41" s="7"/>
    </row>
    <row r="42" spans="1:14" ht="6.75" customHeight="1">
      <c r="A42" t="str">
        <f>協会登録!A35&amp;" "&amp;協会登録!B35&amp;協会登録!C35</f>
        <v xml:space="preserve">27 </v>
      </c>
      <c r="D42" s="7"/>
      <c r="E42" s="7"/>
      <c r="F42" s="7"/>
      <c r="G42" s="7"/>
      <c r="H42" s="7"/>
      <c r="I42" s="7"/>
      <c r="J42" s="7"/>
      <c r="K42" s="7"/>
      <c r="L42" s="7"/>
      <c r="M42" s="7"/>
      <c r="N42" s="7"/>
    </row>
    <row r="43" spans="1:14">
      <c r="A43" t="str">
        <f>協会登録!A36&amp;" "&amp;協会登録!B36&amp;協会登録!C36</f>
        <v xml:space="preserve">28 </v>
      </c>
      <c r="D43" s="7"/>
      <c r="E43" s="7" t="s">
        <v>40</v>
      </c>
      <c r="F43" s="7"/>
      <c r="G43" s="7"/>
      <c r="H43" s="7"/>
      <c r="I43" s="7"/>
      <c r="J43" s="7"/>
      <c r="K43" s="7"/>
      <c r="L43" s="7"/>
      <c r="M43" s="7"/>
      <c r="N43" s="7"/>
    </row>
    <row r="44" spans="1:14">
      <c r="A44" t="str">
        <f>協会登録!A37&amp;" "&amp;協会登録!B37&amp;協会登録!C37</f>
        <v xml:space="preserve">29 </v>
      </c>
      <c r="D44" s="7"/>
      <c r="E44" s="7"/>
      <c r="F44" s="7"/>
      <c r="G44" s="7"/>
      <c r="H44" s="7" t="s">
        <v>41</v>
      </c>
      <c r="I44" s="7"/>
      <c r="J44" s="7"/>
      <c r="K44" s="7"/>
      <c r="L44" s="7"/>
      <c r="M44" s="7"/>
      <c r="N44" s="7"/>
    </row>
    <row r="45" spans="1:14">
      <c r="A45" t="str">
        <f>協会登録!A38&amp;" "&amp;協会登録!B38&amp;協会登録!C38</f>
        <v xml:space="preserve">30 </v>
      </c>
      <c r="D45" s="7"/>
      <c r="E45" s="7"/>
      <c r="F45" s="7"/>
      <c r="G45" s="7"/>
      <c r="H45" s="7"/>
      <c r="I45" s="7"/>
      <c r="J45" s="7"/>
      <c r="K45" s="7"/>
      <c r="L45" s="7"/>
      <c r="M45" s="7"/>
      <c r="N45" s="7"/>
    </row>
    <row r="46" spans="1:14">
      <c r="A46" t="str">
        <f>協会登録!A39&amp;" "&amp;協会登録!B39&amp;協会登録!C39</f>
        <v xml:space="preserve">31 </v>
      </c>
      <c r="D46" s="7"/>
      <c r="E46" s="7" t="s">
        <v>42</v>
      </c>
      <c r="F46" s="7"/>
      <c r="G46" s="7"/>
      <c r="H46" s="7"/>
      <c r="I46" s="7"/>
      <c r="J46" s="7"/>
      <c r="K46" s="7"/>
      <c r="L46" s="7"/>
      <c r="M46" s="7"/>
      <c r="N46" s="7"/>
    </row>
    <row r="47" spans="1:14">
      <c r="A47" t="str">
        <f>協会登録!A40&amp;" "&amp;協会登録!B40&amp;協会登録!C40</f>
        <v xml:space="preserve">32 </v>
      </c>
      <c r="D47" s="7"/>
      <c r="E47" s="7"/>
      <c r="F47" s="7"/>
      <c r="G47" s="7"/>
      <c r="H47" s="7"/>
      <c r="I47" s="7"/>
      <c r="J47" s="7"/>
      <c r="K47" s="7"/>
      <c r="L47" s="7"/>
      <c r="M47" s="7"/>
      <c r="N47" s="7"/>
    </row>
    <row r="48" spans="1:14">
      <c r="A48" t="str">
        <f>協会登録!A41&amp;" "&amp;協会登録!B41&amp;協会登録!C41</f>
        <v xml:space="preserve">33 </v>
      </c>
      <c r="D48" s="7"/>
      <c r="E48" s="7"/>
      <c r="F48" s="7" t="s">
        <v>74</v>
      </c>
      <c r="G48" s="7" t="s">
        <v>43</v>
      </c>
      <c r="H48" s="7" t="s">
        <v>44</v>
      </c>
      <c r="I48" s="7" t="s">
        <v>45</v>
      </c>
      <c r="J48" s="7"/>
      <c r="K48" s="7"/>
      <c r="L48" s="7"/>
      <c r="M48" s="7"/>
      <c r="N48" s="7"/>
    </row>
    <row r="49" spans="1:14">
      <c r="A49" t="str">
        <f>協会登録!A42&amp;" "&amp;協会登録!B42&amp;協会登録!C42</f>
        <v xml:space="preserve">34 </v>
      </c>
      <c r="D49" s="7"/>
      <c r="E49" s="7"/>
      <c r="F49" s="7"/>
      <c r="G49" s="7"/>
      <c r="H49" s="7"/>
      <c r="I49" s="7"/>
      <c r="J49" s="7"/>
      <c r="K49" s="7"/>
      <c r="L49" s="7"/>
      <c r="M49" s="7"/>
      <c r="N49" s="7"/>
    </row>
    <row r="50" spans="1:14" ht="14.25">
      <c r="A50" t="str">
        <f>協会登録!A43&amp;" "&amp;協会登録!B43&amp;協会登録!C43</f>
        <v xml:space="preserve">35 </v>
      </c>
      <c r="D50" s="7"/>
      <c r="E50" s="7"/>
      <c r="F50" s="26" t="s">
        <v>57</v>
      </c>
      <c r="G50" s="89">
        <f>協会登録!R3</f>
        <v>0</v>
      </c>
      <c r="H50" s="90"/>
      <c r="I50" s="90"/>
      <c r="J50" s="26" t="s">
        <v>58</v>
      </c>
      <c r="K50" s="30"/>
      <c r="L50" s="7"/>
      <c r="M50" s="7"/>
      <c r="N50" s="7"/>
    </row>
    <row r="51" spans="1:14">
      <c r="A51" t="str">
        <f>協会登録!A44&amp;" "&amp;協会登録!B44&amp;協会登録!C44</f>
        <v xml:space="preserve">36 </v>
      </c>
      <c r="D51" s="7"/>
      <c r="E51" s="7"/>
      <c r="F51" s="7"/>
      <c r="G51" s="7"/>
      <c r="H51" s="7"/>
      <c r="I51" s="7"/>
      <c r="J51" s="7"/>
      <c r="K51" s="7"/>
      <c r="L51" s="7"/>
      <c r="M51" s="7"/>
      <c r="N51" s="7"/>
    </row>
    <row r="52" spans="1:14">
      <c r="A52" t="str">
        <f>協会登録!A45&amp;" "&amp;協会登録!B45&amp;協会登録!C45</f>
        <v xml:space="preserve">37 </v>
      </c>
      <c r="D52" s="7"/>
      <c r="E52" s="7"/>
      <c r="F52" s="7"/>
      <c r="G52" s="7"/>
      <c r="H52" s="7"/>
      <c r="I52" s="7"/>
      <c r="J52" s="7"/>
      <c r="K52" s="7"/>
      <c r="L52" s="7"/>
      <c r="M52" s="7"/>
      <c r="N52" s="7"/>
    </row>
    <row r="53" spans="1:14">
      <c r="A53" t="str">
        <f>協会登録!A46&amp;" "&amp;協会登録!B46&amp;協会登録!C46</f>
        <v xml:space="preserve">38 </v>
      </c>
      <c r="D53" s="7"/>
      <c r="E53" s="7" t="s">
        <v>46</v>
      </c>
      <c r="F53" s="7"/>
      <c r="G53" s="7"/>
      <c r="H53" s="7"/>
      <c r="I53" s="7"/>
      <c r="J53" s="7"/>
      <c r="K53" s="7"/>
      <c r="L53" s="7"/>
      <c r="M53" s="7"/>
      <c r="N53" s="7"/>
    </row>
    <row r="54" spans="1:14">
      <c r="A54" t="str">
        <f>協会登録!A47&amp;" "&amp;協会登録!B47&amp;協会登録!C47</f>
        <v xml:space="preserve">39 </v>
      </c>
      <c r="D54" s="7"/>
      <c r="E54" s="7"/>
      <c r="F54" s="7"/>
      <c r="G54" s="7"/>
      <c r="H54" s="7"/>
      <c r="I54" s="7"/>
      <c r="J54" s="7"/>
      <c r="K54" s="7"/>
      <c r="L54" s="7"/>
      <c r="M54" s="7"/>
      <c r="N54" s="7"/>
    </row>
    <row r="55" spans="1:14">
      <c r="A55" t="str">
        <f>協会登録!A48&amp;" "&amp;協会登録!B48&amp;協会登録!C48</f>
        <v xml:space="preserve">40 </v>
      </c>
      <c r="D55" s="7"/>
      <c r="E55" s="7"/>
      <c r="F55" s="7"/>
      <c r="G55" s="7"/>
      <c r="H55" s="7"/>
      <c r="I55" s="7"/>
      <c r="J55" s="7"/>
      <c r="K55" s="7"/>
      <c r="L55" s="7"/>
      <c r="M55" s="7"/>
      <c r="N55" s="7"/>
    </row>
    <row r="56" spans="1:14">
      <c r="A56" t="str">
        <f>協会登録!A49&amp;" "&amp;協会登録!B49&amp;協会登録!C49</f>
        <v xml:space="preserve">41 </v>
      </c>
    </row>
    <row r="57" spans="1:14">
      <c r="A57" t="str">
        <f>協会登録!A50&amp;" "&amp;協会登録!B50&amp;協会登録!C50</f>
        <v xml:space="preserve">42 </v>
      </c>
    </row>
    <row r="58" spans="1:14">
      <c r="A58" t="str">
        <f>協会登録!A51&amp;" "&amp;協会登録!B51&amp;協会登録!C51</f>
        <v xml:space="preserve">43 </v>
      </c>
    </row>
    <row r="59" spans="1:14">
      <c r="A59" t="str">
        <f>協会登録!A52&amp;" "&amp;協会登録!B52&amp;協会登録!C52</f>
        <v xml:space="preserve">44 </v>
      </c>
    </row>
    <row r="60" spans="1:14">
      <c r="A60" t="str">
        <f>協会登録!A53&amp;" "&amp;協会登録!B53&amp;協会登録!C53</f>
        <v xml:space="preserve">45 </v>
      </c>
    </row>
    <row r="61" spans="1:14">
      <c r="A61" t="str">
        <f>協会登録!A54&amp;" "&amp;協会登録!B54&amp;協会登録!C54</f>
        <v xml:space="preserve">46 </v>
      </c>
    </row>
    <row r="62" spans="1:14">
      <c r="A62" t="str">
        <f>協会登録!A55&amp;" "&amp;協会登録!B55&amp;協会登録!C55</f>
        <v xml:space="preserve">47 </v>
      </c>
    </row>
    <row r="63" spans="1:14">
      <c r="A63" t="str">
        <f>協会登録!A56&amp;" "&amp;協会登録!B56&amp;協会登録!C56</f>
        <v xml:space="preserve">48 </v>
      </c>
    </row>
    <row r="64" spans="1:14">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row r="124" spans="1:1">
      <c r="A124" t="str">
        <f>協会登録!A109&amp;" "&amp;協会登録!B109&amp;協会登録!C109</f>
        <v xml:space="preserve"> </v>
      </c>
    </row>
    <row r="125" spans="1:1">
      <c r="A125" t="str">
        <f>協会登録!A110&amp;" "&amp;協会登録!B110&amp;協会登録!C110</f>
        <v xml:space="preserve"> </v>
      </c>
    </row>
    <row r="126" spans="1:1">
      <c r="A126" t="str">
        <f>協会登録!A111&amp;" "&amp;協会登録!B111&amp;協会登録!C111</f>
        <v xml:space="preserve"> </v>
      </c>
    </row>
    <row r="127" spans="1:1">
      <c r="A127" t="str">
        <f>協会登録!A112&amp;" "&amp;協会登録!B112&amp;協会登録!C112</f>
        <v xml:space="preserve"> </v>
      </c>
    </row>
  </sheetData>
  <mergeCells count="13">
    <mergeCell ref="G50:I50"/>
    <mergeCell ref="D3:E3"/>
    <mergeCell ref="F5:G5"/>
    <mergeCell ref="F6:H6"/>
    <mergeCell ref="F7:G7"/>
    <mergeCell ref="F13:G13"/>
    <mergeCell ref="F8:G8"/>
    <mergeCell ref="F9:G9"/>
    <mergeCell ref="F11:G11"/>
    <mergeCell ref="F12:G12"/>
    <mergeCell ref="E15:F15"/>
    <mergeCell ref="G15:H15"/>
    <mergeCell ref="F10:G10"/>
  </mergeCells>
  <phoneticPr fontId="1"/>
  <pageMargins left="0.78740157480314965" right="0.78740157480314965" top="0.98425196850393704" bottom="0.98425196850393704" header="0.51181102362204722" footer="0.51181102362204722"/>
  <pageSetup paperSize="9" scale="9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126"/>
  <sheetViews>
    <sheetView showZeros="0" topLeftCell="A7" workbookViewId="0">
      <selection activeCell="F3" sqref="F3:G3"/>
    </sheetView>
  </sheetViews>
  <sheetFormatPr defaultRowHeight="12.75"/>
  <cols>
    <col min="1" max="1" width="14" customWidth="1"/>
    <col min="2" max="2" width="8" customWidth="1"/>
    <col min="4" max="4" width="4" customWidth="1"/>
    <col min="5" max="5" width="7.73046875" customWidth="1"/>
    <col min="6" max="6" width="8.19921875" customWidth="1"/>
    <col min="7" max="7" width="7.73046875" customWidth="1"/>
    <col min="8" max="8" width="8.46484375" customWidth="1"/>
    <col min="9" max="9" width="8" customWidth="1"/>
    <col min="10" max="10" width="8.1328125" customWidth="1"/>
    <col min="12" max="12" width="8" customWidth="1"/>
    <col min="13" max="13" width="8.19921875" customWidth="1"/>
  </cols>
  <sheetData>
    <row r="1" spans="1:14" ht="29.25" customHeight="1">
      <c r="D1" s="10" t="s">
        <v>89</v>
      </c>
      <c r="E1" s="9"/>
      <c r="F1" s="9"/>
      <c r="G1" s="9"/>
      <c r="H1" s="9"/>
      <c r="I1" s="9"/>
      <c r="J1" s="9"/>
      <c r="K1" s="9"/>
      <c r="L1" s="9"/>
      <c r="M1" s="12"/>
      <c r="N1" s="12"/>
    </row>
    <row r="2" spans="1:14" ht="7.5" customHeight="1" thickBot="1"/>
    <row r="3" spans="1:14" ht="30" customHeight="1" thickBot="1">
      <c r="D3" s="91" t="str">
        <f>協会登録!E3&amp;"子"</f>
        <v>子</v>
      </c>
      <c r="E3" s="92"/>
    </row>
    <row r="5" spans="1:14">
      <c r="E5" s="7" t="s">
        <v>0</v>
      </c>
      <c r="F5" s="87">
        <f>協会登録!B3</f>
        <v>0</v>
      </c>
      <c r="G5" s="87"/>
      <c r="H5" s="7"/>
      <c r="I5" s="7"/>
      <c r="J5" s="7"/>
      <c r="K5" s="7"/>
      <c r="L5" s="7"/>
    </row>
    <row r="6" spans="1:14" ht="14.25">
      <c r="E6" s="7" t="s">
        <v>26</v>
      </c>
      <c r="F6" s="113">
        <f>協会登録!H3</f>
        <v>0</v>
      </c>
      <c r="G6" s="114"/>
      <c r="H6" s="114"/>
      <c r="I6" s="7"/>
      <c r="J6" s="11"/>
      <c r="K6" s="7"/>
      <c r="L6" s="7"/>
    </row>
    <row r="7" spans="1:14">
      <c r="E7" s="7" t="s">
        <v>27</v>
      </c>
      <c r="F7" s="97">
        <f>協会登録!N3</f>
        <v>0</v>
      </c>
      <c r="G7" s="98"/>
      <c r="H7" s="7"/>
      <c r="I7" s="7"/>
      <c r="J7" s="7"/>
      <c r="K7" s="7"/>
      <c r="L7" s="7"/>
    </row>
    <row r="8" spans="1:14">
      <c r="E8" s="7" t="s">
        <v>33</v>
      </c>
      <c r="F8" s="99">
        <f>協会登録!P3</f>
        <v>0</v>
      </c>
      <c r="G8" s="88"/>
      <c r="H8" s="7"/>
      <c r="I8" s="7"/>
      <c r="J8" s="7"/>
      <c r="K8" s="7"/>
      <c r="L8" s="7"/>
    </row>
    <row r="9" spans="1:14">
      <c r="E9" s="18" t="s">
        <v>25</v>
      </c>
      <c r="F9" s="87"/>
      <c r="G9" s="87"/>
      <c r="H9" s="50" t="s">
        <v>84</v>
      </c>
      <c r="I9" s="7"/>
      <c r="J9" s="7"/>
      <c r="K9" s="7"/>
      <c r="L9" s="7"/>
    </row>
    <row r="10" spans="1:14">
      <c r="E10" s="7" t="s">
        <v>28</v>
      </c>
      <c r="F10" s="88">
        <f>協会登録!B6</f>
        <v>0</v>
      </c>
      <c r="G10" s="88"/>
      <c r="H10" s="7" t="s">
        <v>32</v>
      </c>
      <c r="I10" s="7"/>
      <c r="J10" s="7"/>
      <c r="K10" s="7"/>
      <c r="L10" s="7"/>
    </row>
    <row r="11" spans="1:14">
      <c r="E11" s="7" t="s">
        <v>29</v>
      </c>
      <c r="F11" s="87"/>
      <c r="G11" s="87"/>
      <c r="H11" s="7" t="s">
        <v>32</v>
      </c>
      <c r="I11" s="7"/>
      <c r="J11" s="7"/>
      <c r="K11" s="7"/>
      <c r="L11" s="7"/>
    </row>
    <row r="12" spans="1:14">
      <c r="E12" s="8" t="s">
        <v>30</v>
      </c>
      <c r="F12" s="87"/>
      <c r="G12" s="87"/>
      <c r="H12" s="7"/>
      <c r="I12" s="7"/>
      <c r="J12" s="7"/>
      <c r="K12" s="7"/>
      <c r="L12" s="7"/>
    </row>
    <row r="13" spans="1:14">
      <c r="E13" s="7" t="s">
        <v>31</v>
      </c>
      <c r="F13" s="87"/>
      <c r="G13" s="87"/>
      <c r="H13" s="7"/>
      <c r="I13" s="7"/>
      <c r="J13" s="7"/>
      <c r="K13" s="7"/>
      <c r="L13" s="7"/>
    </row>
    <row r="14" spans="1:14">
      <c r="D14" s="7"/>
      <c r="E14" s="7"/>
      <c r="F14" s="7"/>
      <c r="G14" s="7"/>
      <c r="H14" s="7"/>
      <c r="I14" s="7"/>
      <c r="J14" s="7"/>
      <c r="K14" s="7"/>
      <c r="L14" s="7"/>
      <c r="M14" s="7"/>
      <c r="N14" s="7"/>
    </row>
    <row r="15" spans="1:14" ht="26.25" customHeight="1" thickBot="1">
      <c r="A15" s="24" t="s">
        <v>54</v>
      </c>
      <c r="B15" s="25" t="s">
        <v>53</v>
      </c>
      <c r="D15" s="13" t="s">
        <v>34</v>
      </c>
      <c r="E15" s="95" t="s">
        <v>52</v>
      </c>
      <c r="F15" s="96"/>
      <c r="G15" s="93" t="s">
        <v>48</v>
      </c>
      <c r="H15" s="94"/>
      <c r="I15" s="22" t="s">
        <v>51</v>
      </c>
      <c r="J15" s="19" t="s">
        <v>68</v>
      </c>
      <c r="K15" s="35" t="s">
        <v>69</v>
      </c>
      <c r="L15" s="16" t="s">
        <v>23</v>
      </c>
      <c r="M15" s="17" t="s">
        <v>38</v>
      </c>
      <c r="N15" s="16" t="s">
        <v>24</v>
      </c>
    </row>
    <row r="16" spans="1:14" ht="16.5" customHeight="1" thickBot="1">
      <c r="A16" t="str">
        <f>協会登録!A9&amp;" "&amp;協会登録!B9&amp;協会登録!C9</f>
        <v xml:space="preserve">1 </v>
      </c>
      <c r="B16" s="23"/>
      <c r="D16" s="13">
        <v>1</v>
      </c>
      <c r="E16" s="13" t="str">
        <f>IF(B16&gt;0,VLOOKUP($B$16,協会登録!$A$9:$AG$115,2),"")</f>
        <v/>
      </c>
      <c r="F16" s="13" t="str">
        <f>IF(B16&gt;0,VLOOKUP($B$16,協会登録!$A$9:$AG$115,3),"")</f>
        <v/>
      </c>
      <c r="G16" s="45" t="str">
        <f>IF(B16&gt;0,VLOOKUP($B$16,協会登録!$A$9:$AG$115,4),"")</f>
        <v/>
      </c>
      <c r="H16" s="47" t="str">
        <f>IF(B16&gt;0,VLOOKUP($B16,協会登録!$A$9:$AG$115,5),"")</f>
        <v/>
      </c>
      <c r="I16" s="20"/>
      <c r="J16" s="13"/>
      <c r="K16" s="13"/>
      <c r="L16" s="13" t="str">
        <f>IF(B16&gt;0,VLOOKUP($B$16,協会登録!$A$9:$AG$115,9),"")</f>
        <v/>
      </c>
      <c r="M16" s="13"/>
      <c r="N16" s="13" t="str">
        <f>IF(B16&gt;0,VLOOKUP($B$16,協会登録!$A$9:$AG$115,10),"")</f>
        <v/>
      </c>
    </row>
    <row r="17" spans="1:14" ht="16.5" customHeight="1" thickBot="1">
      <c r="A17" t="str">
        <f>協会登録!A10&amp;" "&amp;協会登録!B10&amp;協会登録!C10</f>
        <v xml:space="preserve">2 </v>
      </c>
      <c r="B17" s="23"/>
      <c r="D17" s="13">
        <v>2</v>
      </c>
      <c r="E17" s="27" t="str">
        <f>IF(B17&gt;0,VLOOKUP($B$17,協会登録!$A$9:$AG$115,2),"")</f>
        <v/>
      </c>
      <c r="F17" s="13" t="str">
        <f>IF(B17&gt;0,VLOOKUP($B$17,協会登録!$A$9:$AG$115,3),"")</f>
        <v/>
      </c>
      <c r="G17" s="45" t="str">
        <f>IF(B17&gt;0,VLOOKUP($B$17,協会登録!$A$9:$AG$115,4),"")</f>
        <v/>
      </c>
      <c r="H17" s="47" t="str">
        <f>IF(B17&gt;0,VLOOKUP($B17,協会登録!$A$9:$AG$115,5),"")</f>
        <v/>
      </c>
      <c r="I17" s="20"/>
      <c r="J17" s="13"/>
      <c r="K17" s="13"/>
      <c r="L17" s="13" t="str">
        <f>IF(B17&gt;0,VLOOKUP($B$17,協会登録!$A$9:$AG$115,9),"")</f>
        <v/>
      </c>
      <c r="M17" s="13"/>
      <c r="N17" s="13" t="str">
        <f>IF(B17&gt;0,VLOOKUP($B$17,協会登録!$A$9:$AG$115,10),"")</f>
        <v/>
      </c>
    </row>
    <row r="18" spans="1:14" ht="16.5" customHeight="1" thickBot="1">
      <c r="A18" t="str">
        <f>協会登録!A11&amp;" "&amp;協会登録!B11&amp;協会登録!C11</f>
        <v xml:space="preserve">3 </v>
      </c>
      <c r="B18" s="23"/>
      <c r="D18" s="13">
        <v>3</v>
      </c>
      <c r="E18" s="27" t="str">
        <f>IF(B18&gt;0,VLOOKUP($B$18,協会登録!$A$9:$AG$115,2),"")</f>
        <v/>
      </c>
      <c r="F18" s="13" t="str">
        <f>IF(B18&gt;0,VLOOKUP($B$18,協会登録!$A$9:$AG$115,3),"")</f>
        <v/>
      </c>
      <c r="G18" s="46" t="str">
        <f>IF(B18&gt;0,VLOOKUP($B$18,協会登録!$A$9:$AG$115,4),"")</f>
        <v/>
      </c>
      <c r="H18" s="47" t="str">
        <f>IF(B18&gt;0,VLOOKUP($B18,協会登録!$A$9:$AG$115,5),"")</f>
        <v/>
      </c>
      <c r="I18" s="20"/>
      <c r="J18" s="13"/>
      <c r="K18" s="13"/>
      <c r="L18" s="13" t="str">
        <f>IF(B18&gt;0,VLOOKUP($B$18,協会登録!$A$9:$AG$115,9),"")</f>
        <v/>
      </c>
      <c r="M18" s="13"/>
      <c r="N18" s="13" t="str">
        <f>IF(B18&gt;0,VLOOKUP($B$18,協会登録!$A$9:$AG$115,10),"")</f>
        <v/>
      </c>
    </row>
    <row r="19" spans="1:14" ht="16.5" customHeight="1" thickBot="1">
      <c r="A19" t="str">
        <f>協会登録!A12&amp;" "&amp;協会登録!B12&amp;協会登録!C12</f>
        <v xml:space="preserve">4 </v>
      </c>
      <c r="B19" s="23"/>
      <c r="D19" s="13">
        <v>4</v>
      </c>
      <c r="E19" s="13" t="str">
        <f>IF(B19&gt;0,VLOOKUP($B$19,協会登録!$A$9:$AG$115,2),"")</f>
        <v/>
      </c>
      <c r="F19" s="13" t="str">
        <f>IF(B19&gt;0,VLOOKUP($B$19,協会登録!$A$9:$AG$115,3),"")</f>
        <v/>
      </c>
      <c r="G19" s="46" t="str">
        <f>IF(B19&gt;0,VLOOKUP($B$19,協会登録!$A$9:$AG$115,4),"")</f>
        <v/>
      </c>
      <c r="H19" s="47" t="str">
        <f>IF(B19&gt;0,VLOOKUP($B19,協会登録!$A$9:$AG$115,5),"")</f>
        <v/>
      </c>
      <c r="I19" s="20"/>
      <c r="J19" s="13"/>
      <c r="K19" s="13"/>
      <c r="L19" s="13" t="str">
        <f>IF(B19&gt;0,VLOOKUP($B$19,協会登録!$A$9:$AG$115,9),"")</f>
        <v/>
      </c>
      <c r="M19" s="13"/>
      <c r="N19" s="13" t="str">
        <f>IF(B19&gt;0,VLOOKUP($B$19,協会登録!$A$9:$AG$115,10),"")</f>
        <v/>
      </c>
    </row>
    <row r="20" spans="1:14" ht="16.5" customHeight="1" thickBot="1">
      <c r="A20" t="str">
        <f>協会登録!A13&amp;" "&amp;協会登録!B13&amp;協会登録!C13</f>
        <v xml:space="preserve">5 </v>
      </c>
      <c r="B20" s="23"/>
      <c r="D20" s="13">
        <v>5</v>
      </c>
      <c r="E20" s="13" t="str">
        <f>IF(B20&gt;0,VLOOKUP($B$20,協会登録!$A$9:$AG$115,2),"")</f>
        <v/>
      </c>
      <c r="F20" s="13" t="str">
        <f>IF(B20&gt;0,VLOOKUP($B$20,協会登録!$A$9:$AG$115,3),"")</f>
        <v/>
      </c>
      <c r="G20" s="46" t="str">
        <f>IF(B20&gt;0,VLOOKUP($B$20,協会登録!$A$9:$AG$115,4),"")</f>
        <v/>
      </c>
      <c r="H20" s="47" t="str">
        <f>IF(B20&gt;0,VLOOKUP($B20,協会登録!$A$9:$AG$115,5),"")</f>
        <v/>
      </c>
      <c r="I20" s="20"/>
      <c r="J20" s="13"/>
      <c r="K20" s="13"/>
      <c r="L20" s="13" t="str">
        <f>IF(B20&gt;0,VLOOKUP($B$20,協会登録!$A$9:$AG$115,9),"")</f>
        <v/>
      </c>
      <c r="M20" s="13"/>
      <c r="N20" s="13" t="str">
        <f>IF(B20&gt;0,VLOOKUP($B$20,協会登録!$A$9:$AG$115,10),"")</f>
        <v/>
      </c>
    </row>
    <row r="21" spans="1:14" ht="16.5" customHeight="1" thickBot="1">
      <c r="A21" t="str">
        <f>協会登録!A14&amp;" "&amp;協会登録!B14&amp;協会登録!C14</f>
        <v xml:space="preserve">6 </v>
      </c>
      <c r="B21" s="23"/>
      <c r="D21" s="13">
        <v>6</v>
      </c>
      <c r="E21" s="13" t="str">
        <f>IF(B21&gt;0,VLOOKUP($B$21,協会登録!$A$9:$AG$115,2),"")</f>
        <v/>
      </c>
      <c r="F21" s="13" t="str">
        <f>IF(B21&gt;0,VLOOKUP($B$21,協会登録!$A$9:$AG$115,3),"")</f>
        <v/>
      </c>
      <c r="G21" s="46" t="str">
        <f>IF(B21&gt;0,VLOOKUP($B$21,協会登録!$A$9:$AG$115,4),"")</f>
        <v/>
      </c>
      <c r="H21" s="47" t="str">
        <f>IF(B21&gt;0,VLOOKUP($B21,協会登録!$A$9:$AG$115,5),"")</f>
        <v/>
      </c>
      <c r="I21" s="20"/>
      <c r="J21" s="13"/>
      <c r="K21" s="13"/>
      <c r="L21" s="13" t="str">
        <f>IF(B21&gt;0,VLOOKUP($B$21,協会登録!$A$9:$AG$115,9),"")</f>
        <v/>
      </c>
      <c r="M21" s="13"/>
      <c r="N21" s="13" t="str">
        <f>IF(B21&gt;0,VLOOKUP($B$21,協会登録!$A$9:$AG$115,10),"")</f>
        <v/>
      </c>
    </row>
    <row r="22" spans="1:14" ht="16.5" customHeight="1" thickBot="1">
      <c r="A22" t="str">
        <f>協会登録!A15&amp;" "&amp;協会登録!B15&amp;協会登録!C15</f>
        <v xml:space="preserve">7 </v>
      </c>
      <c r="B22" s="23"/>
      <c r="D22" s="13">
        <v>7</v>
      </c>
      <c r="E22" s="13" t="str">
        <f>IF(B22&gt;0,VLOOKUP($B$22,協会登録!$A$9:$AG$115,2),"")</f>
        <v/>
      </c>
      <c r="F22" s="13" t="str">
        <f>IF(B22&gt;0,VLOOKUP($B$22,協会登録!$A$9:$AG$115,3),"")</f>
        <v/>
      </c>
      <c r="G22" s="46" t="str">
        <f>IF(B22&gt;0,VLOOKUP($B$22,協会登録!$A$9:$AG$115,4),"")</f>
        <v/>
      </c>
      <c r="H22" s="47" t="str">
        <f>IF(B22&gt;0,VLOOKUP($B22,協会登録!$A$9:$AG$115,5),"")</f>
        <v/>
      </c>
      <c r="I22" s="20"/>
      <c r="J22" s="13"/>
      <c r="K22" s="13"/>
      <c r="L22" s="13" t="str">
        <f>IF(B22&gt;0,VLOOKUP($B$22,協会登録!$A$9:$AG$115,9),"")</f>
        <v/>
      </c>
      <c r="M22" s="13"/>
      <c r="N22" s="13" t="str">
        <f>IF(B22&gt;0,VLOOKUP($B$22,協会登録!$A$9:$AG$115,10),"")</f>
        <v/>
      </c>
    </row>
    <row r="23" spans="1:14" ht="16.5" customHeight="1" thickBot="1">
      <c r="A23" t="str">
        <f>協会登録!A16&amp;" "&amp;協会登録!B16&amp;協会登録!C16</f>
        <v xml:space="preserve">8 </v>
      </c>
      <c r="B23" s="23"/>
      <c r="D23" s="13">
        <v>8</v>
      </c>
      <c r="E23" s="13" t="str">
        <f>IF(B23&gt;0,VLOOKUP($B$23,協会登録!$A$9:$AG$115,2),"")</f>
        <v/>
      </c>
      <c r="F23" s="13" t="str">
        <f>IF(B23&gt;0,VLOOKUP($B$23,協会登録!$A$9:$AG$115,3),"")</f>
        <v/>
      </c>
      <c r="G23" s="46" t="str">
        <f>IF(B23&gt;0,VLOOKUP($B$23,協会登録!$A$9:$AG$115,4),"")</f>
        <v/>
      </c>
      <c r="H23" s="47" t="str">
        <f>IF(B23&gt;0,VLOOKUP($B23,協会登録!$A$9:$AG$115,5),"")</f>
        <v/>
      </c>
      <c r="I23" s="20"/>
      <c r="J23" s="13"/>
      <c r="K23" s="13"/>
      <c r="L23" s="13" t="str">
        <f>IF(B23&gt;0,VLOOKUP($B$23,協会登録!$A$9:$AG$115,9),"")</f>
        <v/>
      </c>
      <c r="M23" s="13"/>
      <c r="N23" s="13" t="str">
        <f>IF(B23&gt;0,VLOOKUP($B$23,協会登録!$A$9:$AG$115,10),"")</f>
        <v/>
      </c>
    </row>
    <row r="24" spans="1:14" ht="16.5" customHeight="1" thickBot="1">
      <c r="A24" t="str">
        <f>協会登録!A17&amp;" "&amp;協会登録!B17&amp;協会登録!C17</f>
        <v xml:space="preserve">9 </v>
      </c>
      <c r="B24" s="23"/>
      <c r="D24" s="13">
        <v>9</v>
      </c>
      <c r="E24" s="13" t="str">
        <f>IF(B24&gt;0,VLOOKUP($B$24,協会登録!$A$9:$AG$115,2),"")</f>
        <v/>
      </c>
      <c r="F24" s="13" t="str">
        <f>IF(B24&gt;0,VLOOKUP($B$24,協会登録!$A$9:$AG$115,3),"")</f>
        <v/>
      </c>
      <c r="G24" s="46" t="str">
        <f>IF(B24&gt;0,VLOOKUP($B$24,協会登録!$A$9:$AG$115,4),"")</f>
        <v/>
      </c>
      <c r="H24" s="47" t="str">
        <f>IF(B24&gt;0,VLOOKUP($B24,協会登録!$A$9:$AG$115,5),"")</f>
        <v/>
      </c>
      <c r="I24" s="20"/>
      <c r="J24" s="13"/>
      <c r="K24" s="13"/>
      <c r="L24" s="13" t="str">
        <f>IF(B24&gt;0,VLOOKUP($B$24,協会登録!$A$9:$AG$115,9),"")</f>
        <v/>
      </c>
      <c r="M24" s="13"/>
      <c r="N24" s="13" t="str">
        <f>IF(B24&gt;0,VLOOKUP($B$24,協会登録!$A$9:$AG$115,10),"")</f>
        <v/>
      </c>
    </row>
    <row r="25" spans="1:14" ht="16.5" customHeight="1" thickBot="1">
      <c r="A25" t="str">
        <f>協会登録!A18&amp;" "&amp;協会登録!B18&amp;協会登録!C18</f>
        <v xml:space="preserve">10 </v>
      </c>
      <c r="B25" s="23"/>
      <c r="D25" s="13">
        <v>10</v>
      </c>
      <c r="E25" s="13" t="str">
        <f>IF(B25&gt;0,VLOOKUP($B$25,協会登録!$A$9:$AG$115,2),"")</f>
        <v/>
      </c>
      <c r="F25" s="13" t="str">
        <f>IF(B25&gt;0,VLOOKUP($B$25,協会登録!$A$9:$AG$115,3),"")</f>
        <v/>
      </c>
      <c r="G25" s="46" t="str">
        <f>IF(B25&gt;0,VLOOKUP($B$25,協会登録!$A$9:$AG$115,4),"")</f>
        <v/>
      </c>
      <c r="H25" s="47" t="str">
        <f>IF(B25&gt;0,VLOOKUP($B25,協会登録!$A$9:$AG$115,5),"")</f>
        <v/>
      </c>
      <c r="I25" s="20"/>
      <c r="J25" s="13"/>
      <c r="K25" s="13"/>
      <c r="L25" s="13" t="str">
        <f>IF(B25&gt;0,VLOOKUP($B$25,協会登録!$A$9:$AG$115,9),"")</f>
        <v/>
      </c>
      <c r="M25" s="13"/>
      <c r="N25" s="13" t="str">
        <f>IF(B25&gt;0,VLOOKUP($B$25,協会登録!$A$9:$AG$115,10),"")</f>
        <v/>
      </c>
    </row>
    <row r="26" spans="1:14" ht="16.5" customHeight="1" thickBot="1">
      <c r="A26" t="str">
        <f>協会登録!A19&amp;" "&amp;協会登録!B19&amp;協会登録!C19</f>
        <v xml:space="preserve">11 </v>
      </c>
      <c r="B26" s="23"/>
      <c r="D26" s="13">
        <v>11</v>
      </c>
      <c r="E26" s="13" t="str">
        <f>IF(B26&gt;0,VLOOKUP($B$26,協会登録!$A$9:$AG$115,2),"")</f>
        <v/>
      </c>
      <c r="F26" s="13" t="str">
        <f>IF(B26&gt;0,VLOOKUP($B$26,協会登録!$A$9:$AG$115,3),"")</f>
        <v/>
      </c>
      <c r="G26" s="46" t="str">
        <f>IF(B26&gt;0,VLOOKUP($B$26,協会登録!$A$9:$AG$115,4),"")</f>
        <v/>
      </c>
      <c r="H26" s="47" t="str">
        <f>IF(B26&gt;0,VLOOKUP($B26,協会登録!$A$9:$AG$115,5),"")</f>
        <v/>
      </c>
      <c r="I26" s="20"/>
      <c r="J26" s="13"/>
      <c r="K26" s="13"/>
      <c r="L26" s="13" t="str">
        <f>IF(B26&gt;0,VLOOKUP($B$26,協会登録!$A$9:$AG$115,9),"")</f>
        <v/>
      </c>
      <c r="M26" s="13"/>
      <c r="N26" s="13" t="str">
        <f>IF(B26&gt;0,VLOOKUP($B$26,協会登録!$A$9:$AG$115,10),"")</f>
        <v/>
      </c>
    </row>
    <row r="27" spans="1:14" ht="16.5" customHeight="1" thickBot="1">
      <c r="A27" t="str">
        <f>協会登録!A20&amp;" "&amp;協会登録!B20&amp;協会登録!C20</f>
        <v xml:space="preserve">12 </v>
      </c>
      <c r="B27" s="23"/>
      <c r="D27" s="13">
        <v>12</v>
      </c>
      <c r="E27" s="13" t="str">
        <f>IF(B27&gt;0,VLOOKUP($B$27,協会登録!$A$9:$AG$115,2),"")</f>
        <v/>
      </c>
      <c r="F27" s="13" t="str">
        <f>IF(B27&gt;0,VLOOKUP($B$27,協会登録!$A$9:$AG$115,3),"")</f>
        <v/>
      </c>
      <c r="G27" s="46" t="str">
        <f>IF(B27&gt;0,VLOOKUP($B$27,協会登録!$A$9:$AG$115,4),"")</f>
        <v/>
      </c>
      <c r="H27" s="47" t="str">
        <f>IF(B27&gt;0,VLOOKUP($B27,協会登録!$A$9:$AG$115,5),"")</f>
        <v/>
      </c>
      <c r="I27" s="20"/>
      <c r="J27" s="13"/>
      <c r="K27" s="13"/>
      <c r="L27" s="13" t="str">
        <f>IF(B27&gt;0,VLOOKUP($B$27,協会登録!$A$9:$AG$115,9),"")</f>
        <v/>
      </c>
      <c r="M27" s="13"/>
      <c r="N27" s="13" t="str">
        <f>IF(B27&gt;0,VLOOKUP($B$27,協会登録!$A$9:$AG$115,10),"")</f>
        <v/>
      </c>
    </row>
    <row r="28" spans="1:14" ht="16.5" customHeight="1" thickBot="1">
      <c r="A28" t="str">
        <f>協会登録!A21&amp;" "&amp;協会登録!B21&amp;協会登録!C21</f>
        <v xml:space="preserve">13 </v>
      </c>
      <c r="B28" s="23"/>
      <c r="D28" s="13">
        <v>13</v>
      </c>
      <c r="E28" s="13" t="str">
        <f>IF(B28&gt;0,VLOOKUP($B$28,協会登録!$A$9:$AG$115,2),"")</f>
        <v/>
      </c>
      <c r="F28" s="13" t="str">
        <f>IF(B28&gt;0,VLOOKUP($B$28,協会登録!$A$9:$AG$115,3),"")</f>
        <v/>
      </c>
      <c r="G28" s="46" t="str">
        <f>IF(B28&gt;0,VLOOKUP($B$28,協会登録!$A$9:$AG$115,4),"")</f>
        <v/>
      </c>
      <c r="H28" s="47" t="str">
        <f>IF(B28&gt;0,VLOOKUP($B28,協会登録!$A$9:$AG$115,5),"")</f>
        <v/>
      </c>
      <c r="I28" s="20"/>
      <c r="J28" s="13"/>
      <c r="K28" s="13"/>
      <c r="L28" s="13" t="str">
        <f>IF(B28&gt;0,VLOOKUP($B$28,協会登録!$A$9:$AG$115,9),"")</f>
        <v/>
      </c>
      <c r="M28" s="13"/>
      <c r="N28" s="13" t="str">
        <f>IF(B28&gt;0,VLOOKUP($B$28,協会登録!$A$9:$AG$115,10),"")</f>
        <v/>
      </c>
    </row>
    <row r="29" spans="1:14" ht="16.5" customHeight="1" thickBot="1">
      <c r="A29" t="str">
        <f>協会登録!A22&amp;" "&amp;協会登録!B22&amp;協会登録!C22</f>
        <v xml:space="preserve">14 </v>
      </c>
      <c r="B29" s="23"/>
      <c r="D29" s="13">
        <v>14</v>
      </c>
      <c r="E29" s="13" t="str">
        <f>IF(B29&gt;0,VLOOKUP($B$29,協会登録!$A$9:$AG$115,2),"")</f>
        <v/>
      </c>
      <c r="F29" s="13" t="str">
        <f>IF(B29&gt;0,VLOOKUP($B$29,協会登録!$A$9:$AG$115,3),"")</f>
        <v/>
      </c>
      <c r="G29" s="46" t="str">
        <f>IF(B29&gt;0,VLOOKUP($B$29,協会登録!$A$9:$AG$115,4),"")</f>
        <v/>
      </c>
      <c r="H29" s="47" t="str">
        <f>IF(B29&gt;0,VLOOKUP($B29,協会登録!$A$9:$AG$115,5),"")</f>
        <v/>
      </c>
      <c r="I29" s="20"/>
      <c r="J29" s="13"/>
      <c r="K29" s="13"/>
      <c r="L29" s="13" t="str">
        <f>IF(B29&gt;0,VLOOKUP($B$29,協会登録!$A$9:$AG$115,9),"")</f>
        <v/>
      </c>
      <c r="M29" s="13"/>
      <c r="N29" s="13" t="str">
        <f>IF(B29&gt;0,VLOOKUP($B$29,協会登録!$A$9:$AG$115,10),"")</f>
        <v/>
      </c>
    </row>
    <row r="30" spans="1:14" ht="16.5" customHeight="1" thickBot="1">
      <c r="A30" t="str">
        <f>協会登録!A23&amp;" "&amp;協会登録!B23&amp;協会登録!C23</f>
        <v xml:space="preserve">15 </v>
      </c>
      <c r="B30" s="23"/>
      <c r="D30" s="13">
        <v>15</v>
      </c>
      <c r="E30" s="13" t="str">
        <f>IF(B30&gt;0,VLOOKUP($B$30,協会登録!$A$9:$AG$115,2),"")</f>
        <v/>
      </c>
      <c r="F30" s="13" t="str">
        <f>IF(B30&gt;0,VLOOKUP($B$30,協会登録!$A$9:$AG$115,3),"")</f>
        <v/>
      </c>
      <c r="G30" s="46" t="str">
        <f>IF(B30&gt;0,VLOOKUP($B$30,協会登録!$A$9:$AG$115,4),"")</f>
        <v/>
      </c>
      <c r="H30" s="47" t="str">
        <f>IF(B30&gt;0,VLOOKUP($B30,協会登録!$A$9:$AG$115,5),"")</f>
        <v/>
      </c>
      <c r="I30" s="20"/>
      <c r="J30" s="13"/>
      <c r="K30" s="13"/>
      <c r="L30" s="13" t="str">
        <f>IF(B30&gt;0,VLOOKUP($B$30,協会登録!$A$9:$AG$115,9),"")</f>
        <v/>
      </c>
      <c r="M30" s="13"/>
      <c r="N30" s="13" t="str">
        <f>IF(B30&gt;0,VLOOKUP($B$30,協会登録!$A$9:$AG$115,10),"")</f>
        <v/>
      </c>
    </row>
    <row r="31" spans="1:14" ht="16.5" customHeight="1" thickBot="1">
      <c r="A31" t="str">
        <f>協会登録!A24&amp;" "&amp;協会登録!B24&amp;協会登録!C24</f>
        <v xml:space="preserve">16 </v>
      </c>
      <c r="B31" s="23"/>
      <c r="D31" s="13">
        <v>16</v>
      </c>
      <c r="E31" s="13" t="str">
        <f>IF(B31&gt;0,VLOOKUP($B$30,協会登録!$A$9:$AG$115,2),"")</f>
        <v/>
      </c>
      <c r="F31" s="13" t="str">
        <f>IF(B31&gt;0,VLOOKUP($B$30,協会登録!$A$9:$AG$115,3),"")</f>
        <v/>
      </c>
      <c r="G31" s="46" t="str">
        <f>IF(B31&gt;0,VLOOKUP($B$30,協会登録!$A$9:$AG$115,4),"")</f>
        <v/>
      </c>
      <c r="H31" s="47" t="str">
        <f>IF(B31&gt;0,VLOOKUP($B31,協会登録!$A$9:$AG$115,5),"")</f>
        <v/>
      </c>
      <c r="I31" s="20"/>
      <c r="J31" s="13"/>
      <c r="K31" s="13"/>
      <c r="L31" s="13" t="str">
        <f>IF(B31&gt;0,VLOOKUP($B$30,協会登録!$A$9:$AG$115,9),"")</f>
        <v/>
      </c>
      <c r="M31" s="13"/>
      <c r="N31" s="13" t="str">
        <f>IF(B31&gt;0,VLOOKUP($B$30,協会登録!$A$9:$AG$115,10),"")</f>
        <v/>
      </c>
    </row>
    <row r="32" spans="1:14" ht="16.5" customHeight="1" thickBot="1">
      <c r="A32" t="str">
        <f>協会登録!A25&amp;" "&amp;協会登録!B25&amp;協会登録!C25</f>
        <v xml:space="preserve">17 </v>
      </c>
      <c r="B32" s="23"/>
      <c r="D32" s="13">
        <v>17</v>
      </c>
      <c r="E32" s="13" t="str">
        <f>IF(B32&gt;0,VLOOKUP($B$30,協会登録!$A$9:$AG$115,2),"")</f>
        <v/>
      </c>
      <c r="F32" s="13" t="str">
        <f>IF(B32&gt;0,VLOOKUP($B$30,協会登録!$A$9:$AG$115,3),"")</f>
        <v/>
      </c>
      <c r="G32" s="46" t="str">
        <f>IF(B32&gt;0,VLOOKUP($B$30,協会登録!$A$9:$AG$115,4),"")</f>
        <v/>
      </c>
      <c r="H32" s="47" t="str">
        <f>IF(B32&gt;0,VLOOKUP($B32,協会登録!$A$9:$AG$115,5),"")</f>
        <v/>
      </c>
      <c r="I32" s="20"/>
      <c r="J32" s="13"/>
      <c r="K32" s="13"/>
      <c r="L32" s="13" t="str">
        <f>IF(B32&gt;0,VLOOKUP($B$30,協会登録!$A$9:$AG$115,9),"")</f>
        <v/>
      </c>
      <c r="M32" s="13"/>
      <c r="N32" s="13" t="str">
        <f>IF(B32&gt;0,VLOOKUP($B$30,協会登録!$A$9:$AG$115,10),"")</f>
        <v/>
      </c>
    </row>
    <row r="33" spans="1:14" ht="16.5" customHeight="1" thickBot="1">
      <c r="A33" t="str">
        <f>協会登録!A26&amp;" "&amp;協会登録!B26&amp;協会登録!C26</f>
        <v xml:space="preserve">18 </v>
      </c>
      <c r="B33" s="23"/>
      <c r="D33" s="13">
        <v>18</v>
      </c>
      <c r="E33" s="13" t="str">
        <f>IF(B33&gt;0,VLOOKUP($B$30,協会登録!$A$9:$AG$115,2),"")</f>
        <v/>
      </c>
      <c r="F33" s="13" t="str">
        <f>IF(B33&gt;0,VLOOKUP($B$30,協会登録!$A$9:$AG$115,3),"")</f>
        <v/>
      </c>
      <c r="G33" s="46" t="str">
        <f>IF(B33&gt;0,VLOOKUP($B$30,協会登録!$A$9:$AG$115,4),"")</f>
        <v/>
      </c>
      <c r="H33" s="47" t="str">
        <f>IF(B33&gt;0,VLOOKUP($B33,協会登録!$A$9:$AG$115,5),"")</f>
        <v/>
      </c>
      <c r="I33" s="20"/>
      <c r="J33" s="13"/>
      <c r="K33" s="13"/>
      <c r="L33" s="13" t="str">
        <f>IF(B33&gt;0,VLOOKUP($B$30,協会登録!$A$9:$AG$115,9),"")</f>
        <v/>
      </c>
      <c r="M33" s="13"/>
      <c r="N33" s="13" t="str">
        <f>IF(B33&gt;0,VLOOKUP($B$30,協会登録!$A$9:$AG$115,10),"")</f>
        <v/>
      </c>
    </row>
    <row r="34" spans="1:14" ht="16.5" customHeight="1" thickBot="1">
      <c r="A34" t="str">
        <f>協会登録!A27&amp;" "&amp;協会登録!B27&amp;協会登録!C27</f>
        <v xml:space="preserve">19 </v>
      </c>
      <c r="B34" s="23"/>
      <c r="D34" s="13">
        <v>19</v>
      </c>
      <c r="E34" s="13" t="str">
        <f>IF(B34&gt;0,VLOOKUP($B$30,協会登録!$A$9:$AG$115,2),"")</f>
        <v/>
      </c>
      <c r="F34" s="13" t="str">
        <f>IF(B34&gt;0,VLOOKUP($B$30,協会登録!$A$9:$AG$115,3),"")</f>
        <v/>
      </c>
      <c r="G34" s="46" t="str">
        <f>IF(B34&gt;0,VLOOKUP($B$30,協会登録!$A$9:$AG$115,4),"")</f>
        <v/>
      </c>
      <c r="H34" s="47" t="str">
        <f>IF(B34&gt;0,VLOOKUP($B34,協会登録!$A$9:$AG$115,5),"")</f>
        <v/>
      </c>
      <c r="I34" s="20"/>
      <c r="J34" s="13"/>
      <c r="K34" s="13"/>
      <c r="L34" s="13" t="str">
        <f>IF(B34&gt;0,VLOOKUP($B$30,協会登録!$A$9:$AG$115,9),"")</f>
        <v/>
      </c>
      <c r="M34" s="13"/>
      <c r="N34" s="13" t="str">
        <f>IF(B34&gt;0,VLOOKUP($B$30,協会登録!$A$9:$AG$115,10),"")</f>
        <v/>
      </c>
    </row>
    <row r="35" spans="1:14" ht="16.5" customHeight="1" thickBot="1">
      <c r="A35" t="str">
        <f>協会登録!A28&amp;" "&amp;協会登録!B28&amp;協会登録!C28</f>
        <v xml:space="preserve">20 </v>
      </c>
      <c r="B35" s="23"/>
      <c r="D35" s="13">
        <v>20</v>
      </c>
      <c r="E35" s="13" t="str">
        <f>IF(B35&gt;0,VLOOKUP($B$30,協会登録!$A$9:$AG$115,2),"")</f>
        <v/>
      </c>
      <c r="F35" s="13" t="str">
        <f>IF(B35&gt;0,VLOOKUP($B$30,協会登録!$A$9:$AG$115,3),"")</f>
        <v/>
      </c>
      <c r="G35" s="46" t="str">
        <f>IF(B35&gt;0,VLOOKUP($B$30,協会登録!$A$9:$AG$115,4),"")</f>
        <v/>
      </c>
      <c r="H35" s="47" t="str">
        <f>IF(B35&gt;0,VLOOKUP($B35,協会登録!$A$9:$AG$115,5),"")</f>
        <v/>
      </c>
      <c r="I35" s="20"/>
      <c r="J35" s="13"/>
      <c r="K35" s="13"/>
      <c r="L35" s="13" t="str">
        <f>IF(B35&gt;0,VLOOKUP($B$30,協会登録!$A$9:$AG$115,9),"")</f>
        <v/>
      </c>
      <c r="M35" s="13"/>
      <c r="N35" s="13" t="str">
        <f>IF(B35&gt;0,VLOOKUP($B$30,協会登録!$A$9:$AG$115,10),"")</f>
        <v/>
      </c>
    </row>
    <row r="36" spans="1:14" ht="16.5" customHeight="1" thickBot="1">
      <c r="A36" t="str">
        <f>協会登録!A29&amp;" "&amp;協会登録!B29&amp;協会登録!C29</f>
        <v xml:space="preserve">21 </v>
      </c>
      <c r="B36" s="23"/>
      <c r="D36" s="13">
        <v>21</v>
      </c>
      <c r="E36" s="13" t="str">
        <f>IF(B36&gt;0,VLOOKUP($B$30,協会登録!$A$9:$AG$115,2),"")</f>
        <v/>
      </c>
      <c r="F36" s="13" t="str">
        <f>IF(B36&gt;0,VLOOKUP($B$30,協会登録!$A$9:$AG$115,3),"")</f>
        <v/>
      </c>
      <c r="G36" s="46" t="str">
        <f>IF(B36&gt;0,VLOOKUP($B$30,協会登録!$A$9:$AG$115,4),"")</f>
        <v/>
      </c>
      <c r="H36" s="47" t="str">
        <f>IF(B36&gt;0,VLOOKUP($B36,協会登録!$A$9:$AG$115,5),"")</f>
        <v/>
      </c>
      <c r="I36" s="20"/>
      <c r="J36" s="13"/>
      <c r="K36" s="13"/>
      <c r="L36" s="13" t="str">
        <f>IF(B36&gt;0,VLOOKUP($B$30,協会登録!$A$9:$AG$115,9),"")</f>
        <v/>
      </c>
      <c r="M36" s="13"/>
      <c r="N36" s="13" t="str">
        <f>IF(B36&gt;0,VLOOKUP($B$30,協会登録!$A$9:$AG$115,10),"")</f>
        <v/>
      </c>
    </row>
    <row r="37" spans="1:14" ht="16.5" customHeight="1" thickBot="1">
      <c r="A37" t="str">
        <f>協会登録!A30&amp;" "&amp;協会登録!B30&amp;協会登録!C30</f>
        <v xml:space="preserve">22 </v>
      </c>
      <c r="B37" s="23"/>
      <c r="D37" s="13">
        <v>22</v>
      </c>
      <c r="E37" s="13" t="str">
        <f>IF(B37&gt;0,VLOOKUP($B$30,協会登録!$A$9:$AG$115,2),"")</f>
        <v/>
      </c>
      <c r="F37" s="13" t="str">
        <f>IF(B37&gt;0,VLOOKUP($B$30,協会登録!$A$9:$AG$115,3),"")</f>
        <v/>
      </c>
      <c r="G37" s="46" t="str">
        <f>IF(B37&gt;0,VLOOKUP($B$30,協会登録!$A$9:$AG$115,4),"")</f>
        <v/>
      </c>
      <c r="H37" s="47" t="str">
        <f>IF(B37&gt;0,VLOOKUP($B37,協会登録!$A$9:$AG$115,5),"")</f>
        <v/>
      </c>
      <c r="I37" s="20"/>
      <c r="J37" s="13"/>
      <c r="K37" s="13"/>
      <c r="L37" s="13" t="str">
        <f>IF(B37&gt;0,VLOOKUP($B$30,協会登録!$A$9:$AG$115,9),"")</f>
        <v/>
      </c>
      <c r="M37" s="13"/>
      <c r="N37" s="13" t="str">
        <f>IF(B37&gt;0,VLOOKUP($B$30,協会登録!$A$9:$AG$115,10),"")</f>
        <v/>
      </c>
    </row>
    <row r="38" spans="1:14" ht="16.5" customHeight="1" thickBot="1">
      <c r="A38" t="str">
        <f>協会登録!A31&amp;" "&amp;協会登録!B31&amp;協会登録!C31</f>
        <v xml:space="preserve">23 </v>
      </c>
      <c r="B38" s="23"/>
      <c r="D38" s="13">
        <v>23</v>
      </c>
      <c r="E38" s="13" t="str">
        <f>IF(B38&gt;0,VLOOKUP($B$30,協会登録!$A$9:$AG$115,2),"")</f>
        <v/>
      </c>
      <c r="F38" s="13" t="str">
        <f>IF(B38&gt;0,VLOOKUP($B$30,協会登録!$A$9:$AG$115,3),"")</f>
        <v/>
      </c>
      <c r="G38" s="46" t="str">
        <f>IF(B38&gt;0,VLOOKUP($B$30,協会登録!$A$9:$AG$115,4),"")</f>
        <v/>
      </c>
      <c r="H38" s="47" t="str">
        <f>IF(B38&gt;0,VLOOKUP($B38,協会登録!$A$9:$AG$115,5),"")</f>
        <v/>
      </c>
      <c r="I38" s="20"/>
      <c r="J38" s="13"/>
      <c r="K38" s="13"/>
      <c r="L38" s="13" t="str">
        <f>IF(B38&gt;0,VLOOKUP($B$30,協会登録!$A$9:$AG$115,9),"")</f>
        <v/>
      </c>
      <c r="M38" s="13"/>
      <c r="N38" s="13" t="str">
        <f>IF(B38&gt;0,VLOOKUP($B$30,協会登録!$A$9:$AG$115,10),"")</f>
        <v/>
      </c>
    </row>
    <row r="39" spans="1:14" ht="16.5" customHeight="1" thickBot="1">
      <c r="A39" t="str">
        <f>協会登録!A32&amp;" "&amp;協会登録!B32&amp;協会登録!C32</f>
        <v xml:space="preserve">24 </v>
      </c>
      <c r="B39" s="23"/>
      <c r="D39" s="13">
        <v>24</v>
      </c>
      <c r="E39" s="13" t="str">
        <f>IF(B39&gt;0,VLOOKUP($B$30,協会登録!$A$9:$AG$115,2),"")</f>
        <v/>
      </c>
      <c r="F39" s="13" t="str">
        <f>IF(B39&gt;0,VLOOKUP($B$30,協会登録!$A$9:$AG$115,3),"")</f>
        <v/>
      </c>
      <c r="G39" s="46" t="str">
        <f>IF(B39&gt;0,VLOOKUP($B$30,協会登録!$A$9:$AG$115,4),"")</f>
        <v/>
      </c>
      <c r="H39" s="47" t="str">
        <f>IF(B39&gt;0,VLOOKUP($B39,協会登録!$A$9:$AG$115,5),"")</f>
        <v/>
      </c>
      <c r="I39" s="20"/>
      <c r="J39" s="13"/>
      <c r="K39" s="13"/>
      <c r="L39" s="13" t="str">
        <f>IF(B39&gt;0,VLOOKUP($B$30,協会登録!$A$9:$AG$115,9),"")</f>
        <v/>
      </c>
      <c r="M39" s="13"/>
      <c r="N39" s="13" t="str">
        <f>IF(B39&gt;0,VLOOKUP($B$30,協会登録!$A$9:$AG$115,10),"")</f>
        <v/>
      </c>
    </row>
    <row r="40" spans="1:14">
      <c r="A40" t="str">
        <f>協会登録!A33&amp;" "&amp;協会登録!B33&amp;協会登録!C33</f>
        <v xml:space="preserve">25 </v>
      </c>
      <c r="D40" s="7"/>
      <c r="E40" s="7"/>
      <c r="F40" s="7"/>
      <c r="G40" s="7"/>
      <c r="H40" s="7"/>
      <c r="I40" s="7"/>
      <c r="J40" s="7"/>
      <c r="K40" s="7"/>
      <c r="L40" s="7"/>
      <c r="M40" s="7"/>
      <c r="N40" s="7"/>
    </row>
    <row r="41" spans="1:14">
      <c r="A41" t="str">
        <f>協会登録!A34&amp;" "&amp;協会登録!B34&amp;協会登録!C34</f>
        <v xml:space="preserve">26 </v>
      </c>
      <c r="D41" s="7"/>
      <c r="E41" s="7" t="s">
        <v>39</v>
      </c>
      <c r="F41" s="7"/>
      <c r="G41" s="7"/>
      <c r="H41" s="7" t="s">
        <v>47</v>
      </c>
      <c r="I41" s="7"/>
      <c r="J41" s="7"/>
      <c r="K41" s="7"/>
      <c r="L41" s="7"/>
      <c r="M41" s="7"/>
      <c r="N41" s="7"/>
    </row>
    <row r="42" spans="1:14" ht="6.75" customHeight="1">
      <c r="A42" t="str">
        <f>協会登録!A35&amp;" "&amp;協会登録!B35&amp;協会登録!C35</f>
        <v xml:space="preserve">27 </v>
      </c>
      <c r="D42" s="7"/>
      <c r="E42" s="7"/>
      <c r="F42" s="7"/>
      <c r="G42" s="7"/>
      <c r="H42" s="7"/>
      <c r="I42" s="7"/>
      <c r="J42" s="7"/>
      <c r="K42" s="7"/>
      <c r="L42" s="7"/>
      <c r="M42" s="7"/>
      <c r="N42" s="7"/>
    </row>
    <row r="43" spans="1:14">
      <c r="A43" t="str">
        <f>協会登録!A36&amp;" "&amp;協会登録!B36&amp;協会登録!C36</f>
        <v xml:space="preserve">28 </v>
      </c>
      <c r="D43" s="7"/>
      <c r="E43" s="7" t="s">
        <v>40</v>
      </c>
      <c r="F43" s="7"/>
      <c r="G43" s="7"/>
      <c r="H43" s="7"/>
      <c r="I43" s="7"/>
      <c r="J43" s="7"/>
      <c r="K43" s="7"/>
      <c r="L43" s="7"/>
      <c r="M43" s="7"/>
      <c r="N43" s="7"/>
    </row>
    <row r="44" spans="1:14">
      <c r="A44" t="str">
        <f>協会登録!A37&amp;" "&amp;協会登録!B37&amp;協会登録!C37</f>
        <v xml:space="preserve">29 </v>
      </c>
      <c r="D44" s="7"/>
      <c r="E44" s="7"/>
      <c r="F44" s="7"/>
      <c r="G44" s="7"/>
      <c r="H44" s="7" t="s">
        <v>41</v>
      </c>
      <c r="I44" s="7"/>
      <c r="J44" s="7"/>
      <c r="K44" s="7"/>
      <c r="L44" s="7"/>
      <c r="M44" s="7"/>
      <c r="N44" s="7"/>
    </row>
    <row r="45" spans="1:14">
      <c r="A45" t="str">
        <f>協会登録!A38&amp;" "&amp;協会登録!B38&amp;協会登録!C38</f>
        <v xml:space="preserve">30 </v>
      </c>
      <c r="D45" s="7"/>
      <c r="E45" s="7"/>
      <c r="F45" s="7"/>
      <c r="G45" s="7"/>
      <c r="H45" s="7"/>
      <c r="I45" s="7"/>
      <c r="J45" s="7"/>
      <c r="K45" s="7"/>
      <c r="L45" s="7"/>
      <c r="M45" s="7"/>
      <c r="N45" s="7"/>
    </row>
    <row r="46" spans="1:14">
      <c r="A46" t="str">
        <f>協会登録!A39&amp;" "&amp;協会登録!B39&amp;協会登録!C39</f>
        <v xml:space="preserve">31 </v>
      </c>
      <c r="D46" s="7"/>
      <c r="E46" s="7" t="s">
        <v>42</v>
      </c>
      <c r="F46" s="7"/>
      <c r="G46" s="7"/>
      <c r="H46" s="7"/>
      <c r="I46" s="7"/>
      <c r="J46" s="7"/>
      <c r="K46" s="7"/>
      <c r="L46" s="7"/>
      <c r="M46" s="7"/>
      <c r="N46" s="7"/>
    </row>
    <row r="47" spans="1:14">
      <c r="A47" t="str">
        <f>協会登録!A40&amp;" "&amp;協会登録!B40&amp;協会登録!C40</f>
        <v xml:space="preserve">32 </v>
      </c>
      <c r="D47" s="7"/>
      <c r="E47" s="7"/>
      <c r="F47" s="7"/>
      <c r="G47" s="7"/>
      <c r="H47" s="7"/>
      <c r="I47" s="7"/>
      <c r="J47" s="7"/>
      <c r="K47" s="7"/>
      <c r="L47" s="7"/>
      <c r="M47" s="7"/>
      <c r="N47" s="7"/>
    </row>
    <row r="48" spans="1:14">
      <c r="A48" t="str">
        <f>協会登録!A41&amp;" "&amp;協会登録!B41&amp;協会登録!C41</f>
        <v xml:space="preserve">33 </v>
      </c>
      <c r="D48" s="7"/>
      <c r="E48" s="7"/>
      <c r="F48" s="7" t="s">
        <v>74</v>
      </c>
      <c r="G48" s="7" t="s">
        <v>43</v>
      </c>
      <c r="H48" s="7" t="s">
        <v>44</v>
      </c>
      <c r="I48" s="7" t="s">
        <v>45</v>
      </c>
      <c r="J48" s="7"/>
      <c r="K48" s="7"/>
      <c r="L48" s="7"/>
      <c r="M48" s="7"/>
      <c r="N48" s="7"/>
    </row>
    <row r="49" spans="1:14">
      <c r="A49" t="str">
        <f>協会登録!A42&amp;" "&amp;協会登録!B42&amp;協会登録!C42</f>
        <v xml:space="preserve">34 </v>
      </c>
      <c r="D49" s="7"/>
      <c r="E49" s="7"/>
      <c r="F49" s="7"/>
      <c r="G49" s="7"/>
      <c r="H49" s="7"/>
      <c r="I49" s="7"/>
      <c r="J49" s="7"/>
      <c r="K49" s="7"/>
      <c r="L49" s="7"/>
      <c r="M49" s="7"/>
      <c r="N49" s="7"/>
    </row>
    <row r="50" spans="1:14" ht="14.25">
      <c r="A50" t="str">
        <f>協会登録!A43&amp;" "&amp;協会登録!B43&amp;協会登録!C43</f>
        <v xml:space="preserve">35 </v>
      </c>
      <c r="D50" s="7"/>
      <c r="E50" s="7"/>
      <c r="F50" s="26" t="s">
        <v>57</v>
      </c>
      <c r="G50" s="89">
        <f>協会登録!R3</f>
        <v>0</v>
      </c>
      <c r="H50" s="90"/>
      <c r="I50" s="90"/>
      <c r="J50" s="26" t="s">
        <v>58</v>
      </c>
      <c r="K50" s="30"/>
      <c r="L50" s="7"/>
      <c r="M50" s="7"/>
      <c r="N50" s="7"/>
    </row>
    <row r="51" spans="1:14">
      <c r="A51" t="str">
        <f>協会登録!A44&amp;" "&amp;協会登録!B44&amp;協会登録!C44</f>
        <v xml:space="preserve">36 </v>
      </c>
      <c r="D51" s="7"/>
      <c r="E51" s="7"/>
      <c r="F51" s="7"/>
      <c r="G51" s="7"/>
      <c r="H51" s="7"/>
      <c r="I51" s="7"/>
      <c r="J51" s="7"/>
      <c r="K51" s="7"/>
      <c r="L51" s="7"/>
      <c r="M51" s="7"/>
      <c r="N51" s="7"/>
    </row>
    <row r="52" spans="1:14">
      <c r="A52" t="str">
        <f>協会登録!A45&amp;" "&amp;協会登録!B45&amp;協会登録!C45</f>
        <v xml:space="preserve">37 </v>
      </c>
      <c r="D52" s="7"/>
      <c r="E52" s="7"/>
      <c r="F52" s="7"/>
      <c r="G52" s="7"/>
      <c r="H52" s="7"/>
      <c r="I52" s="7"/>
      <c r="J52" s="7"/>
      <c r="K52" s="7"/>
      <c r="L52" s="7"/>
      <c r="M52" s="7"/>
      <c r="N52" s="7"/>
    </row>
    <row r="53" spans="1:14">
      <c r="A53" t="str">
        <f>協会登録!A46&amp;" "&amp;協会登録!B46&amp;協会登録!C46</f>
        <v xml:space="preserve">38 </v>
      </c>
      <c r="D53" s="7"/>
      <c r="E53" s="7" t="s">
        <v>46</v>
      </c>
      <c r="F53" s="7"/>
      <c r="G53" s="7"/>
      <c r="H53" s="7"/>
      <c r="I53" s="7"/>
      <c r="J53" s="7"/>
      <c r="K53" s="7"/>
      <c r="L53" s="7"/>
      <c r="M53" s="7"/>
      <c r="N53" s="7"/>
    </row>
    <row r="54" spans="1:14">
      <c r="A54" t="str">
        <f>協会登録!A47&amp;" "&amp;協会登録!B47&amp;協会登録!C47</f>
        <v xml:space="preserve">39 </v>
      </c>
      <c r="D54" s="7"/>
      <c r="E54" s="7"/>
      <c r="F54" s="7"/>
      <c r="G54" s="7"/>
      <c r="H54" s="7"/>
      <c r="I54" s="7"/>
      <c r="J54" s="7"/>
      <c r="K54" s="7"/>
      <c r="L54" s="7"/>
      <c r="M54" s="7"/>
      <c r="N54" s="7"/>
    </row>
    <row r="55" spans="1:14">
      <c r="A55" t="str">
        <f>協会登録!A48&amp;" "&amp;協会登録!B48&amp;協会登録!C48</f>
        <v xml:space="preserve">40 </v>
      </c>
      <c r="D55" s="7"/>
      <c r="E55" s="7"/>
      <c r="F55" s="7"/>
      <c r="G55" s="7"/>
      <c r="H55" s="7"/>
      <c r="I55" s="7"/>
      <c r="J55" s="7"/>
      <c r="K55" s="7"/>
      <c r="L55" s="7"/>
      <c r="M55" s="7"/>
      <c r="N55" s="7"/>
    </row>
    <row r="56" spans="1:14">
      <c r="A56" t="str">
        <f>協会登録!A49&amp;" "&amp;協会登録!B49&amp;協会登録!C49</f>
        <v xml:space="preserve">41 </v>
      </c>
    </row>
    <row r="57" spans="1:14">
      <c r="A57" t="str">
        <f>協会登録!A50&amp;" "&amp;協会登録!B50&amp;協会登録!C50</f>
        <v xml:space="preserve">42 </v>
      </c>
    </row>
    <row r="58" spans="1:14">
      <c r="A58" t="str">
        <f>協会登録!A51&amp;" "&amp;協会登録!B51&amp;協会登録!C51</f>
        <v xml:space="preserve">43 </v>
      </c>
    </row>
    <row r="59" spans="1:14">
      <c r="A59" t="str">
        <f>協会登録!A52&amp;" "&amp;協会登録!B52&amp;協会登録!C52</f>
        <v xml:space="preserve">44 </v>
      </c>
    </row>
    <row r="60" spans="1:14">
      <c r="A60" t="str">
        <f>協会登録!A53&amp;" "&amp;協会登録!B53&amp;協会登録!C53</f>
        <v xml:space="preserve">45 </v>
      </c>
    </row>
    <row r="61" spans="1:14">
      <c r="A61" t="str">
        <f>協会登録!A54&amp;" "&amp;協会登録!B54&amp;協会登録!C54</f>
        <v xml:space="preserve">46 </v>
      </c>
    </row>
    <row r="62" spans="1:14">
      <c r="A62" t="str">
        <f>協会登録!A55&amp;" "&amp;協会登録!B55&amp;協会登録!C55</f>
        <v xml:space="preserve">47 </v>
      </c>
    </row>
    <row r="63" spans="1:14">
      <c r="A63" t="str">
        <f>協会登録!A56&amp;" "&amp;協会登録!B56&amp;協会登録!C56</f>
        <v xml:space="preserve">48 </v>
      </c>
    </row>
    <row r="64" spans="1:14">
      <c r="A64" t="str">
        <f>協会登録!A57&amp;" "&amp;協会登録!B57&amp;協会登録!C57</f>
        <v xml:space="preserve">49 </v>
      </c>
    </row>
    <row r="65" spans="1:1">
      <c r="A65" t="str">
        <f>協会登録!A58&amp;" "&amp;協会登録!B58&amp;協会登録!C58</f>
        <v xml:space="preserve">50 </v>
      </c>
    </row>
    <row r="66" spans="1:1">
      <c r="A66" t="str">
        <f>協会登録!A59&amp;" "&amp;協会登録!B59&amp;協会登録!C59</f>
        <v xml:space="preserve">51 </v>
      </c>
    </row>
    <row r="67" spans="1:1">
      <c r="A67" t="str">
        <f>協会登録!A60&amp;" "&amp;協会登録!B60&amp;協会登録!C60</f>
        <v xml:space="preserve">52 </v>
      </c>
    </row>
    <row r="68" spans="1:1">
      <c r="A68" t="str">
        <f>協会登録!A61&amp;" "&amp;協会登録!B61&amp;協会登録!C61</f>
        <v xml:space="preserve">53 </v>
      </c>
    </row>
    <row r="69" spans="1:1">
      <c r="A69" t="str">
        <f>協会登録!A62&amp;" "&amp;協会登録!B62&amp;協会登録!C62</f>
        <v xml:space="preserve">54 </v>
      </c>
    </row>
    <row r="70" spans="1:1">
      <c r="A70" t="str">
        <f>協会登録!A63&amp;" "&amp;協会登録!B63&amp;協会登録!C63</f>
        <v xml:space="preserve">55 </v>
      </c>
    </row>
    <row r="71" spans="1:1">
      <c r="A71" t="str">
        <f>協会登録!A64&amp;" "&amp;協会登録!B64&amp;協会登録!C64</f>
        <v xml:space="preserve">56 </v>
      </c>
    </row>
    <row r="72" spans="1:1">
      <c r="A72" t="str">
        <f>協会登録!A65&amp;" "&amp;協会登録!B65&amp;協会登録!C65</f>
        <v xml:space="preserve">57 </v>
      </c>
    </row>
    <row r="73" spans="1:1">
      <c r="A73" t="str">
        <f>協会登録!A66&amp;" "&amp;協会登録!B66&amp;協会登録!C66</f>
        <v xml:space="preserve">58 </v>
      </c>
    </row>
    <row r="74" spans="1:1">
      <c r="A74" t="str">
        <f>協会登録!A67&amp;" "&amp;協会登録!B67&amp;協会登録!C67</f>
        <v xml:space="preserve">59 </v>
      </c>
    </row>
    <row r="75" spans="1:1">
      <c r="A75" t="str">
        <f>協会登録!A68&amp;" "&amp;協会登録!B68&amp;協会登録!C68</f>
        <v xml:space="preserve">60 </v>
      </c>
    </row>
    <row r="76" spans="1:1">
      <c r="A76" t="str">
        <f>協会登録!A69&amp;" "&amp;協会登録!B69&amp;協会登録!C69</f>
        <v xml:space="preserve">61 </v>
      </c>
    </row>
    <row r="77" spans="1:1">
      <c r="A77" t="str">
        <f>協会登録!A70&amp;" "&amp;協会登録!B70&amp;協会登録!C70</f>
        <v xml:space="preserve">62 </v>
      </c>
    </row>
    <row r="78" spans="1:1">
      <c r="A78" t="str">
        <f>協会登録!A71&amp;" "&amp;協会登録!B71&amp;協会登録!C71</f>
        <v xml:space="preserve">63 </v>
      </c>
    </row>
    <row r="79" spans="1:1">
      <c r="A79" t="str">
        <f>協会登録!A72&amp;" "&amp;協会登録!B72&amp;協会登録!C72</f>
        <v xml:space="preserve">64 </v>
      </c>
    </row>
    <row r="80" spans="1:1">
      <c r="A80" t="str">
        <f>協会登録!A73&amp;" "&amp;協会登録!B73&amp;協会登録!C73</f>
        <v xml:space="preserve">65 </v>
      </c>
    </row>
    <row r="81" spans="1:1">
      <c r="A81" t="str">
        <f>協会登録!A74&amp;" "&amp;協会登録!B74&amp;協会登録!C74</f>
        <v xml:space="preserve">66 </v>
      </c>
    </row>
    <row r="82" spans="1:1">
      <c r="A82" t="str">
        <f>協会登録!A75&amp;" "&amp;協会登録!B75&amp;協会登録!C75</f>
        <v xml:space="preserve">67 </v>
      </c>
    </row>
    <row r="83" spans="1:1">
      <c r="A83" t="str">
        <f>協会登録!A76&amp;" "&amp;協会登録!B76&amp;協会登録!C76</f>
        <v xml:space="preserve">68 </v>
      </c>
    </row>
    <row r="84" spans="1:1">
      <c r="A84" t="str">
        <f>協会登録!A77&amp;" "&amp;協会登録!B77&amp;協会登録!C77</f>
        <v xml:space="preserve">69 </v>
      </c>
    </row>
    <row r="85" spans="1:1">
      <c r="A85" t="str">
        <f>協会登録!A78&amp;" "&amp;協会登録!B78&amp;協会登録!C78</f>
        <v xml:space="preserve">70 </v>
      </c>
    </row>
    <row r="86" spans="1:1">
      <c r="A86" t="str">
        <f>協会登録!A79&amp;" "&amp;協会登録!B79&amp;協会登録!C79</f>
        <v xml:space="preserve">71 </v>
      </c>
    </row>
    <row r="87" spans="1:1">
      <c r="A87" t="str">
        <f>協会登録!A80&amp;" "&amp;協会登録!B80&amp;協会登録!C80</f>
        <v xml:space="preserve">72 </v>
      </c>
    </row>
    <row r="88" spans="1:1">
      <c r="A88" t="str">
        <f>協会登録!A81&amp;" "&amp;協会登録!B81&amp;協会登録!C81</f>
        <v xml:space="preserve">73 </v>
      </c>
    </row>
    <row r="89" spans="1:1">
      <c r="A89" t="str">
        <f>協会登録!A82&amp;" "&amp;協会登録!B82&amp;協会登録!C82</f>
        <v xml:space="preserve">74 </v>
      </c>
    </row>
    <row r="90" spans="1:1">
      <c r="A90" t="str">
        <f>協会登録!A83&amp;" "&amp;協会登録!B83&amp;協会登録!C83</f>
        <v xml:space="preserve">75 </v>
      </c>
    </row>
    <row r="91" spans="1:1">
      <c r="A91" t="str">
        <f>協会登録!A84&amp;" "&amp;協会登録!B84&amp;協会登録!C84</f>
        <v xml:space="preserve">76 </v>
      </c>
    </row>
    <row r="92" spans="1:1">
      <c r="A92" t="str">
        <f>協会登録!A85&amp;" "&amp;協会登録!B85&amp;協会登録!C85</f>
        <v xml:space="preserve">77 </v>
      </c>
    </row>
    <row r="93" spans="1:1">
      <c r="A93" t="str">
        <f>協会登録!A86&amp;" "&amp;協会登録!B86&amp;協会登録!C86</f>
        <v xml:space="preserve">78 </v>
      </c>
    </row>
    <row r="94" spans="1:1">
      <c r="A94" t="str">
        <f>協会登録!A87&amp;" "&amp;協会登録!B87&amp;協会登録!C87</f>
        <v xml:space="preserve">79 </v>
      </c>
    </row>
    <row r="95" spans="1:1">
      <c r="A95" t="str">
        <f>協会登録!A88&amp;" "&amp;協会登録!B88&amp;協会登録!C88</f>
        <v xml:space="preserve">80 </v>
      </c>
    </row>
    <row r="96" spans="1:1">
      <c r="A96" t="str">
        <f>協会登録!A89&amp;" "&amp;協会登録!B89&amp;協会登録!C89</f>
        <v xml:space="preserve">81 </v>
      </c>
    </row>
    <row r="97" spans="1:1">
      <c r="A97" t="str">
        <f>協会登録!A90&amp;" "&amp;協会登録!B90&amp;協会登録!C90</f>
        <v xml:space="preserve">82 </v>
      </c>
    </row>
    <row r="98" spans="1:1">
      <c r="A98" t="str">
        <f>協会登録!A91&amp;" "&amp;協会登録!B91&amp;協会登録!C91</f>
        <v xml:space="preserve">83 </v>
      </c>
    </row>
    <row r="99" spans="1:1">
      <c r="A99" t="str">
        <f>協会登録!A92&amp;" "&amp;協会登録!B92&amp;協会登録!C92</f>
        <v xml:space="preserve">84 </v>
      </c>
    </row>
    <row r="100" spans="1:1">
      <c r="A100" t="str">
        <f>協会登録!A93&amp;" "&amp;協会登録!B93&amp;協会登録!C93</f>
        <v xml:space="preserve">85 </v>
      </c>
    </row>
    <row r="101" spans="1:1">
      <c r="A101" t="str">
        <f>協会登録!A94&amp;" "&amp;協会登録!B94&amp;協会登録!C94</f>
        <v xml:space="preserve">86 </v>
      </c>
    </row>
    <row r="102" spans="1:1">
      <c r="A102" t="str">
        <f>協会登録!A95&amp;" "&amp;協会登録!B95&amp;協会登録!C95</f>
        <v xml:space="preserve">87 </v>
      </c>
    </row>
    <row r="103" spans="1:1">
      <c r="A103" t="str">
        <f>協会登録!A96&amp;" "&amp;協会登録!B96&amp;協会登録!C96</f>
        <v xml:space="preserve">88 </v>
      </c>
    </row>
    <row r="104" spans="1:1">
      <c r="A104" t="str">
        <f>協会登録!A97&amp;" "&amp;協会登録!B97&amp;協会登録!C97</f>
        <v xml:space="preserve">89 </v>
      </c>
    </row>
    <row r="105" spans="1:1">
      <c r="A105" t="str">
        <f>協会登録!A98&amp;" "&amp;協会登録!B98&amp;協会登録!C98</f>
        <v xml:space="preserve">90 </v>
      </c>
    </row>
    <row r="106" spans="1:1">
      <c r="A106" t="str">
        <f>協会登録!A99&amp;" "&amp;協会登録!B99&amp;協会登録!C99</f>
        <v xml:space="preserve">91 </v>
      </c>
    </row>
    <row r="107" spans="1:1">
      <c r="A107" t="str">
        <f>協会登録!A100&amp;" "&amp;協会登録!B100&amp;協会登録!C100</f>
        <v xml:space="preserve">92 </v>
      </c>
    </row>
    <row r="108" spans="1:1">
      <c r="A108" t="str">
        <f>協会登録!A101&amp;" "&amp;協会登録!B101&amp;協会登録!C101</f>
        <v xml:space="preserve">93 </v>
      </c>
    </row>
    <row r="109" spans="1:1">
      <c r="A109" t="str">
        <f>協会登録!A102&amp;" "&amp;協会登録!B102&amp;協会登録!C102</f>
        <v xml:space="preserve">94 </v>
      </c>
    </row>
    <row r="110" spans="1:1">
      <c r="A110" t="str">
        <f>協会登録!A103&amp;" "&amp;協会登録!B103&amp;協会登録!C103</f>
        <v xml:space="preserve">95 </v>
      </c>
    </row>
    <row r="111" spans="1:1">
      <c r="A111" t="str">
        <f>協会登録!A104&amp;" "&amp;協会登録!B104&amp;協会登録!C104</f>
        <v xml:space="preserve">96 </v>
      </c>
    </row>
    <row r="112" spans="1:1">
      <c r="A112" t="str">
        <f>協会登録!A105&amp;" "&amp;協会登録!B105&amp;協会登録!C105</f>
        <v xml:space="preserve">97 </v>
      </c>
    </row>
    <row r="113" spans="1:1">
      <c r="A113" t="str">
        <f>協会登録!A106&amp;" "&amp;協会登録!B106&amp;協会登録!C106</f>
        <v xml:space="preserve">98 </v>
      </c>
    </row>
    <row r="114" spans="1:1">
      <c r="A114" t="str">
        <f>協会登録!A107&amp;" "&amp;協会登録!B107&amp;協会登録!C107</f>
        <v xml:space="preserve">99 </v>
      </c>
    </row>
    <row r="115" spans="1:1">
      <c r="A115" t="str">
        <f>協会登録!A108&amp;" "&amp;協会登録!B108&amp;協会登録!C108</f>
        <v xml:space="preserve">100 </v>
      </c>
    </row>
    <row r="123" spans="1:1">
      <c r="A123" t="str">
        <f>協会登録!A109&amp;" "&amp;協会登録!B109&amp;協会登録!C109</f>
        <v xml:space="preserve"> </v>
      </c>
    </row>
    <row r="124" spans="1:1">
      <c r="A124" t="str">
        <f>協会登録!A110&amp;" "&amp;協会登録!B110&amp;協会登録!C110</f>
        <v xml:space="preserve"> </v>
      </c>
    </row>
    <row r="125" spans="1:1">
      <c r="A125" t="str">
        <f>協会登録!A111&amp;" "&amp;協会登録!B111&amp;協会登録!C111</f>
        <v xml:space="preserve"> </v>
      </c>
    </row>
    <row r="126" spans="1:1">
      <c r="A126" t="str">
        <f>協会登録!A112&amp;" "&amp;協会登録!B112&amp;協会登録!C112</f>
        <v xml:space="preserve"> </v>
      </c>
    </row>
  </sheetData>
  <mergeCells count="13">
    <mergeCell ref="G50:I50"/>
    <mergeCell ref="F11:G11"/>
    <mergeCell ref="D3:E3"/>
    <mergeCell ref="F5:G5"/>
    <mergeCell ref="F6:H6"/>
    <mergeCell ref="F7:G7"/>
    <mergeCell ref="F8:G8"/>
    <mergeCell ref="F9:G9"/>
    <mergeCell ref="F12:G12"/>
    <mergeCell ref="F13:G13"/>
    <mergeCell ref="E15:F15"/>
    <mergeCell ref="F10:G10"/>
    <mergeCell ref="G15:H15"/>
  </mergeCells>
  <phoneticPr fontId="1"/>
  <pageMargins left="0.78740157480314965" right="0.78740157480314965" top="0.98425196850393704" bottom="0.98425196850393704" header="0.51181102362204722" footer="0.51181102362204722"/>
  <pageSetup paperSize="9" scale="93"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2"/>
  <sheetViews>
    <sheetView workbookViewId="0">
      <selection activeCell="E12" sqref="E12"/>
    </sheetView>
  </sheetViews>
  <sheetFormatPr defaultRowHeight="12.75"/>
  <cols>
    <col min="2" max="2" width="12.19921875" customWidth="1"/>
    <col min="4" max="5" width="9" style="32" customWidth="1"/>
  </cols>
  <sheetData>
    <row r="1" spans="1:7">
      <c r="A1" t="s">
        <v>8</v>
      </c>
      <c r="B1" t="s">
        <v>9</v>
      </c>
      <c r="C1" t="s">
        <v>10</v>
      </c>
      <c r="D1" s="32" t="s">
        <v>11</v>
      </c>
      <c r="E1" s="32" t="s">
        <v>12</v>
      </c>
      <c r="F1" t="s">
        <v>13</v>
      </c>
      <c r="G1" t="s">
        <v>23</v>
      </c>
    </row>
    <row r="2" spans="1:7">
      <c r="A2">
        <v>2009</v>
      </c>
      <c r="B2" t="s">
        <v>1</v>
      </c>
      <c r="C2">
        <v>1990</v>
      </c>
      <c r="D2" s="32" t="s">
        <v>59</v>
      </c>
      <c r="E2" s="32" t="s">
        <v>59</v>
      </c>
      <c r="F2" t="s">
        <v>17</v>
      </c>
      <c r="G2">
        <v>1</v>
      </c>
    </row>
    <row r="3" spans="1:7">
      <c r="A3">
        <v>2010</v>
      </c>
      <c r="B3" t="s">
        <v>2</v>
      </c>
      <c r="C3">
        <v>1991</v>
      </c>
      <c r="D3" s="32" t="s">
        <v>60</v>
      </c>
      <c r="E3" s="32" t="s">
        <v>60</v>
      </c>
      <c r="F3" t="s">
        <v>18</v>
      </c>
      <c r="G3">
        <v>2</v>
      </c>
    </row>
    <row r="4" spans="1:7">
      <c r="A4">
        <v>2011</v>
      </c>
      <c r="B4" t="s">
        <v>3</v>
      </c>
      <c r="C4">
        <v>1992</v>
      </c>
      <c r="D4" s="32" t="s">
        <v>61</v>
      </c>
      <c r="E4" s="32" t="s">
        <v>61</v>
      </c>
      <c r="G4">
        <v>3</v>
      </c>
    </row>
    <row r="5" spans="1:7">
      <c r="A5">
        <v>2012</v>
      </c>
      <c r="B5" t="s">
        <v>4</v>
      </c>
      <c r="C5">
        <v>1993</v>
      </c>
      <c r="D5" s="32" t="s">
        <v>62</v>
      </c>
      <c r="E5" s="32" t="s">
        <v>62</v>
      </c>
    </row>
    <row r="6" spans="1:7">
      <c r="A6">
        <v>2013</v>
      </c>
      <c r="B6" t="s">
        <v>5</v>
      </c>
      <c r="C6">
        <v>1994</v>
      </c>
      <c r="D6" s="32" t="s">
        <v>63</v>
      </c>
      <c r="E6" s="32" t="s">
        <v>63</v>
      </c>
    </row>
    <row r="7" spans="1:7">
      <c r="A7">
        <v>2014</v>
      </c>
      <c r="B7" t="s">
        <v>6</v>
      </c>
      <c r="C7">
        <v>1995</v>
      </c>
      <c r="D7" s="32" t="s">
        <v>64</v>
      </c>
      <c r="E7" s="32" t="s">
        <v>64</v>
      </c>
    </row>
    <row r="8" spans="1:7">
      <c r="A8">
        <v>2015</v>
      </c>
      <c r="B8" t="s">
        <v>7</v>
      </c>
      <c r="C8">
        <v>1996</v>
      </c>
      <c r="D8" s="32" t="s">
        <v>65</v>
      </c>
      <c r="E8" s="32" t="s">
        <v>65</v>
      </c>
    </row>
    <row r="9" spans="1:7">
      <c r="A9">
        <v>2016</v>
      </c>
      <c r="C9">
        <v>1997</v>
      </c>
      <c r="D9" s="32" t="s">
        <v>66</v>
      </c>
      <c r="E9" s="32" t="s">
        <v>66</v>
      </c>
    </row>
    <row r="10" spans="1:7">
      <c r="A10">
        <v>2017</v>
      </c>
      <c r="C10">
        <v>1998</v>
      </c>
      <c r="D10" s="32" t="s">
        <v>67</v>
      </c>
      <c r="E10" s="32" t="s">
        <v>67</v>
      </c>
    </row>
    <row r="11" spans="1:7">
      <c r="A11">
        <v>2018</v>
      </c>
      <c r="C11">
        <v>1999</v>
      </c>
      <c r="D11" s="32">
        <v>10</v>
      </c>
      <c r="E11" s="32">
        <v>10</v>
      </c>
    </row>
    <row r="12" spans="1:7">
      <c r="A12">
        <v>2019</v>
      </c>
      <c r="C12">
        <v>2000</v>
      </c>
      <c r="D12" s="32">
        <v>11</v>
      </c>
      <c r="E12" s="32">
        <v>11</v>
      </c>
    </row>
    <row r="13" spans="1:7">
      <c r="A13">
        <v>2020</v>
      </c>
      <c r="C13">
        <v>2001</v>
      </c>
      <c r="D13" s="32">
        <v>12</v>
      </c>
      <c r="E13" s="32">
        <v>12</v>
      </c>
    </row>
    <row r="14" spans="1:7">
      <c r="A14">
        <v>2021</v>
      </c>
      <c r="C14">
        <v>2002</v>
      </c>
      <c r="E14" s="32">
        <v>13</v>
      </c>
    </row>
    <row r="15" spans="1:7">
      <c r="A15">
        <v>2022</v>
      </c>
      <c r="C15">
        <v>2003</v>
      </c>
      <c r="E15" s="32">
        <v>14</v>
      </c>
    </row>
    <row r="16" spans="1:7">
      <c r="A16">
        <v>2023</v>
      </c>
      <c r="C16">
        <v>2004</v>
      </c>
      <c r="E16" s="32">
        <v>15</v>
      </c>
    </row>
    <row r="17" spans="1:5">
      <c r="A17">
        <v>2024</v>
      </c>
      <c r="C17">
        <v>2005</v>
      </c>
      <c r="E17" s="32">
        <v>16</v>
      </c>
    </row>
    <row r="18" spans="1:5">
      <c r="A18">
        <v>2025</v>
      </c>
      <c r="C18">
        <v>2006</v>
      </c>
      <c r="E18" s="32">
        <v>17</v>
      </c>
    </row>
    <row r="19" spans="1:5">
      <c r="A19">
        <v>2026</v>
      </c>
      <c r="C19">
        <v>2007</v>
      </c>
      <c r="E19" s="32">
        <v>18</v>
      </c>
    </row>
    <row r="20" spans="1:5">
      <c r="A20">
        <v>2027</v>
      </c>
      <c r="C20">
        <v>2008</v>
      </c>
      <c r="E20" s="32">
        <v>19</v>
      </c>
    </row>
    <row r="21" spans="1:5">
      <c r="A21">
        <v>2028</v>
      </c>
      <c r="C21">
        <v>2009</v>
      </c>
      <c r="E21" s="32">
        <v>20</v>
      </c>
    </row>
    <row r="22" spans="1:5">
      <c r="A22">
        <v>2029</v>
      </c>
      <c r="C22">
        <v>2010</v>
      </c>
      <c r="E22" s="32">
        <v>21</v>
      </c>
    </row>
    <row r="23" spans="1:5">
      <c r="A23">
        <v>2030</v>
      </c>
      <c r="C23">
        <v>2011</v>
      </c>
      <c r="E23" s="32">
        <v>22</v>
      </c>
    </row>
    <row r="24" spans="1:5">
      <c r="A24">
        <v>2031</v>
      </c>
      <c r="C24">
        <v>2012</v>
      </c>
      <c r="E24" s="32">
        <v>23</v>
      </c>
    </row>
    <row r="25" spans="1:5">
      <c r="A25">
        <v>2032</v>
      </c>
      <c r="C25">
        <v>2013</v>
      </c>
      <c r="E25" s="32">
        <v>24</v>
      </c>
    </row>
    <row r="26" spans="1:5">
      <c r="A26">
        <v>2033</v>
      </c>
      <c r="C26">
        <v>2014</v>
      </c>
      <c r="E26" s="32">
        <v>25</v>
      </c>
    </row>
    <row r="27" spans="1:5">
      <c r="A27">
        <v>2034</v>
      </c>
      <c r="C27">
        <v>2015</v>
      </c>
      <c r="E27" s="32">
        <v>26</v>
      </c>
    </row>
    <row r="28" spans="1:5">
      <c r="A28">
        <v>2035</v>
      </c>
      <c r="C28">
        <v>2016</v>
      </c>
      <c r="E28" s="32">
        <v>27</v>
      </c>
    </row>
    <row r="29" spans="1:5">
      <c r="E29" s="32">
        <v>28</v>
      </c>
    </row>
    <row r="30" spans="1:5">
      <c r="E30" s="32">
        <v>29</v>
      </c>
    </row>
    <row r="31" spans="1:5">
      <c r="E31" s="32">
        <v>30</v>
      </c>
    </row>
    <row r="32" spans="1:5">
      <c r="E32" s="32">
        <v>31</v>
      </c>
    </row>
  </sheetData>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協会登録</vt:lpstr>
      <vt:lpstr>高校総体</vt:lpstr>
      <vt:lpstr>新人戦</vt:lpstr>
      <vt:lpstr>記入例</vt:lpstr>
      <vt:lpstr>一年生大会</vt:lpstr>
      <vt:lpstr>二年生大会</vt:lpstr>
      <vt:lpstr>選抜大会</vt:lpstr>
      <vt:lpstr>ジュニア</vt:lpstr>
      <vt:lpstr>データ１</vt:lpstr>
      <vt:lpstr>データ２</vt:lpstr>
      <vt:lpstr>ジュニア!Print_Area</vt:lpstr>
      <vt:lpstr>一年生大会!Print_Area</vt:lpstr>
      <vt:lpstr>記入例!Print_Area</vt:lpstr>
      <vt:lpstr>高校総体!Print_Area</vt:lpstr>
      <vt:lpstr>新人戦!Print_Area</vt:lpstr>
      <vt:lpstr>選抜大会!Print_Area</vt:lpstr>
      <vt:lpstr>二年生大会!Print_Area</vt:lpstr>
      <vt:lpstr>学校名</vt:lpstr>
      <vt:lpstr>学年</vt:lpstr>
      <vt:lpstr>姓登録</vt:lpstr>
      <vt:lpstr>生月</vt:lpstr>
      <vt:lpstr>生日</vt:lpstr>
      <vt:lpstr>生年</vt:lpstr>
      <vt:lpstr>大会</vt:lpstr>
      <vt:lpstr>男女</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宇都和夫</dc:creator>
  <cp:lastModifiedBy>Administrator</cp:lastModifiedBy>
  <cp:lastPrinted>2019-10-14T06:23:29Z</cp:lastPrinted>
  <dcterms:created xsi:type="dcterms:W3CDTF">2009-11-04T05:49:54Z</dcterms:created>
  <dcterms:modified xsi:type="dcterms:W3CDTF">2019-10-18T04:19:18Z</dcterms:modified>
</cp:coreProperties>
</file>